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ocuments\ALESANDRO_BAIL\OneDrive\2-POS-PPGEA\CAAP\CAAP-Presidente_Bail\"/>
    </mc:Choice>
  </mc:AlternateContent>
  <xr:revisionPtr revIDLastSave="0" documentId="13_ncr:1_{97647E65-7DE5-492A-9D99-3FCD2ED44DB5}" xr6:coauthVersionLast="47" xr6:coauthVersionMax="47" xr10:uidLastSave="{00000000-0000-0000-0000-000000000000}"/>
  <bookViews>
    <workbookView xWindow="-120" yWindow="-120" windowWidth="20730" windowHeight="11040" xr2:uid="{BCB9F66F-38DB-44F9-90BE-7E12452402F9}"/>
  </bookViews>
  <sheets>
    <sheet name="2021-2024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  <c r="D7" i="1"/>
  <c r="G82" i="1"/>
  <c r="G81" i="1"/>
  <c r="G10" i="1" s="1"/>
  <c r="G76" i="1"/>
  <c r="G75" i="1"/>
  <c r="G74" i="1"/>
  <c r="G73" i="1"/>
  <c r="D6" i="1" s="1"/>
  <c r="G72" i="1"/>
  <c r="G71" i="1"/>
  <c r="D5" i="1"/>
  <c r="G66" i="1"/>
  <c r="G65" i="1"/>
  <c r="G64" i="1"/>
  <c r="G63" i="1"/>
  <c r="G62" i="1"/>
  <c r="G61" i="1"/>
  <c r="G60" i="1"/>
  <c r="G54" i="1"/>
  <c r="G53" i="1"/>
  <c r="G52" i="1"/>
  <c r="G51" i="1"/>
  <c r="G50" i="1"/>
  <c r="G49" i="1"/>
  <c r="G45" i="1"/>
  <c r="G44" i="1"/>
  <c r="G43" i="1"/>
  <c r="G42" i="1"/>
  <c r="G41" i="1"/>
  <c r="G36" i="1"/>
  <c r="G35" i="1"/>
  <c r="G34" i="1"/>
  <c r="G33" i="1"/>
  <c r="G32" i="1"/>
  <c r="G31" i="1"/>
  <c r="G30" i="1"/>
  <c r="G29" i="1"/>
  <c r="G28" i="1"/>
  <c r="G23" i="1"/>
  <c r="G22" i="1"/>
  <c r="G21" i="1"/>
  <c r="G20" i="1"/>
  <c r="G19" i="1"/>
  <c r="G18" i="1"/>
  <c r="G17" i="1"/>
  <c r="G16" i="1"/>
  <c r="G15" i="1"/>
  <c r="G9" i="1" l="1"/>
  <c r="G4" i="1"/>
  <c r="D4" i="1" s="1"/>
  <c r="G6" i="1"/>
  <c r="G5" i="1"/>
  <c r="G7" i="1"/>
  <c r="G3" i="1"/>
  <c r="D3" i="1" l="1"/>
</calcChain>
</file>

<file path=xl/sharedStrings.xml><?xml version="1.0" encoding="utf-8"?>
<sst xmlns="http://schemas.openxmlformats.org/spreadsheetml/2006/main" count="156" uniqueCount="120">
  <si>
    <t>IPD</t>
  </si>
  <si>
    <t>Projetos de pesquisa</t>
  </si>
  <si>
    <t>Artigos científicos</t>
  </si>
  <si>
    <t>Lívros e capítulos</t>
  </si>
  <si>
    <t>Produtos técnicos e tecnológicos</t>
  </si>
  <si>
    <t>Outras atividades de pesquisa</t>
  </si>
  <si>
    <t>Atividades de orientação</t>
  </si>
  <si>
    <t>Atividades de ensino</t>
  </si>
  <si>
    <t>1 - Projetos de pesquisa</t>
  </si>
  <si>
    <t>Item</t>
  </si>
  <si>
    <t>Quant</t>
  </si>
  <si>
    <t>Instrução de preenchimento</t>
  </si>
  <si>
    <t>Detalhamento</t>
  </si>
  <si>
    <t>Caracterização do item</t>
  </si>
  <si>
    <t>Peso</t>
  </si>
  <si>
    <t>PP1</t>
  </si>
  <si>
    <r>
      <t xml:space="preserve">Preencher o número de projetos (Quant) enquadrados em cada item com pelo menos um ano dentro do quadriênio de avaliação. Fazer a descrição de cada projeto (Detalhamento), identificado o agente financiador, o edital, o número do processo, o valor e o ano de início e encerramento de cada projeto contabilizado. No caso de projetos em rede o docente deve informar qual é a parcela de recursos efetivamente sob sua gestão e que se destina ao PPGEA. O item PP9 será limitado a 4 propostas.
</t>
    </r>
    <r>
      <rPr>
        <b/>
        <sz val="11"/>
        <color indexed="8"/>
        <rFont val="Arial"/>
        <family val="2"/>
      </rPr>
      <t>Obs.: Para inserir quebra de linha dentro da célula clique no local onde você deseja quebrar a linha e pressione ALT + ENTER.</t>
    </r>
  </si>
  <si>
    <t>Projeto coordenado pelo docente e financiado por agência externa (FINEP, CAPES, CNPq, FAPs, outras) ou empresas e agências estatais, com proporção destinada à UTFPR superior a 100 mil reais no quadriênio (o valor deve incluir a totalidade dos recursos: bolsa, custeio, equipamento, passagens, diárias, etc).</t>
  </si>
  <si>
    <t>PP2</t>
  </si>
  <si>
    <t>Projeto do qual o docente participa como pesquisador e financiado por agência externa (FINEP, CAPES, CNPq, FAPs, outras) ou empresas e agências estatais, com proporção destinada à UTFPR superior a 100 mil reais no quadriênio (o valor deve incluir a totalidade dos recursos: bolsa, custeio, equipamento, passagens, diárias, etc).</t>
  </si>
  <si>
    <t>PP3</t>
  </si>
  <si>
    <t>Projeto coordenado pelo docente e financiado por agência externa (FINEP, CAPES, CNPq, FAPs, outras) ou empresas e agências estatais, com proporção destinada à UTFPR superior a 30 mil reais no quadriênio (o valor deve incluir a totalidade dos recursos: bolsa, custeio, equipamento, passagens, diárias, etc).</t>
  </si>
  <si>
    <t>PP4</t>
  </si>
  <si>
    <t>Projeto do qual o docente participa como pesquisador e financiado por agência externa (FINEP, CAPES, CNPq, FAPs, outras) ou empresas e agências estatais, com proporção destinada à UTFPR superior a 30 mil reais no quadriênio (o valor deve incluir a totalidade dos recursos: bolsa, custeio, equipamento, passagens, diárias, etc).</t>
  </si>
  <si>
    <t>PP5</t>
  </si>
  <si>
    <t>Projeto coordenado pelo docente ou do qual o mesmo participa como pesquisador e financiado por agência externa (FINEP, CAPES, CNPq, FAPs, outras) ou empresas e agências estatais, com proporção destinada à UTFPR inferior a 30 mil reais no quadriênio (o valor deve incluir a totalidade dos recursos: bolsa, custeio, equipamento, passagens, diárias, etc).</t>
  </si>
  <si>
    <t>PP6</t>
  </si>
  <si>
    <t>Projeto de âmbito internacional do qual o docente participa como pesquisador e financiado por agência externa (FINEP, CAPES, CNPq, FAPs, outras), ou empresas e agências estatais, sem proporção específica destinada à UTFPR no período.</t>
  </si>
  <si>
    <t>PP7</t>
  </si>
  <si>
    <t>Projeto de âmbito nacional do qual o docente participa como pesquisador e financiado por agência externa (FINEP, CAPES, CNPq, FAPs, outras), ou empresas e agências estatais, sem proporção específica destinada à UTFPR no período.</t>
  </si>
  <si>
    <t>PP8</t>
  </si>
  <si>
    <t>Projetos aprovados em editais internos da UTFPR, ou proposta aprovada por mérito, submetida a agência externa (FINEP, CAPES, CNPq, FAPs, outras) ou empresas e agências estatais, coordenada pelo docente.</t>
  </si>
  <si>
    <t>PP9</t>
  </si>
  <si>
    <t>Submissão de proposta a agência externa (FINEP, CAPES, CNPq, FAPs, outras) ou empresas.</t>
  </si>
  <si>
    <t>2 - Artigos científicos</t>
  </si>
  <si>
    <t xml:space="preserve">A1 
</t>
  </si>
  <si>
    <t xml:space="preserve">Preencher o número de artigos enquadrados em cada item (Quant). Fazer a descrição individual de cada artigo publicado e contabilizado (Detalhamento), ou apenas identificar o DOI. Multiplique por 2,0 o número de artigos com participação discente ou egresso do PPGEA entre os autores. Para facilitar o trabalho de conferência por parte da CAAP, coloque o número (2) na frente do detalhamento do artigo com participação discente ou de egresso.
O qualis da revista deve ser consultado na Plataforma Sucupira, Qualis CAPES no seguinte endereço: https://sucupira.capes.gov.br/sucupira/
Qualis vigente: quadriênio 2017-
O docente pode optar por utilizar o JCR do periódico quando considerar que o uso do Qualis prejudica sua autoavaliação.
</t>
  </si>
  <si>
    <t>Publicação em periódico Qualis A1 
ou JCR ≥ 4,0</t>
  </si>
  <si>
    <t>A2</t>
  </si>
  <si>
    <t>Publicação em periódico Qualis A2
ou JCR entre 3,0 e 3,99</t>
  </si>
  <si>
    <t>A3</t>
  </si>
  <si>
    <t>Publicação em periódico Qualis A3 
ou JCR entre 2,5 e 2,99</t>
  </si>
  <si>
    <t>A4</t>
  </si>
  <si>
    <t>Publicação em periódico Qualis A4 
ou JCR entre 2,0 e 2,49</t>
  </si>
  <si>
    <t>B1</t>
  </si>
  <si>
    <t>Publicação em periódico Qualis B1
ou JCR entre 1,5 e 1,99</t>
  </si>
  <si>
    <t>B2</t>
  </si>
  <si>
    <t>Publicação em periódico Qualis B2
ou JCR entre 1,0 e 1,49</t>
  </si>
  <si>
    <t>B3</t>
  </si>
  <si>
    <t>Publicação em periódico Qualis B3
ou JCR entre 0,5 e 0,99</t>
  </si>
  <si>
    <t>B4</t>
  </si>
  <si>
    <t>Publicação em periódico Qualis B4
ou JCR &lt; 0,5</t>
  </si>
  <si>
    <t>C</t>
  </si>
  <si>
    <t>Publicação em periódico novo, com menos de 2 anos, sem Qualis, porém em língua inglesa e com DOI</t>
  </si>
  <si>
    <t>3 - Livros e capítulos</t>
  </si>
  <si>
    <t>L1</t>
  </si>
  <si>
    <t xml:space="preserve">Preencher o número de livros/capítulos enquadrados em cada item (Quant), multiplicando por 2,0 quando houver discente entre os autores de um dado livro/capítulo. Fazer a descrição individual de cada livro ou capítulo publicado e contabilizado (Detalhamento), ou apenas identificar o ISBN. Lembrando que é necessário aparecer o número 978 para identificar o produto como livro. Para fins de visualização, o código ISBN, com 13 dígitos, deve ser assim: ISBN 978 -15-361-0965-8. Um dado ISBN só deve aparecer uma única vez, ainda que o autor tenha contribuído em mais de um capítulo de um mesmo livro. No caso de outros produtos técnicos publicáveis, procurar descrever a forma de acesso, incluindo link quando possível. A quantidade do item L5 será limitada a 8. </t>
  </si>
  <si>
    <t>Autoria de livro em língua inglesa</t>
  </si>
  <si>
    <t>L2</t>
  </si>
  <si>
    <t>Autoria de livro em língua portuguesa ou outra que não seja a inglesa.</t>
  </si>
  <si>
    <t>L3</t>
  </si>
  <si>
    <t>Autoria de capítulo de livro em língua inglesa</t>
  </si>
  <si>
    <t>L4</t>
  </si>
  <si>
    <t>Autoria de capítulo de livro em língua portuguesa ou outra que não seja a inglesa.</t>
  </si>
  <si>
    <t>L5</t>
  </si>
  <si>
    <t>Outros produtos técnicos imprimíveis (nota técnica, mapas, etc)</t>
  </si>
  <si>
    <t>4 - Outras atividades de pesquisa</t>
  </si>
  <si>
    <t>OP1</t>
  </si>
  <si>
    <t>Preencher o número de trabalhos enquadrados em cada item (Quant), multiplicando por 2,0 quando o apresentador do trabalho for discente/egresso do PPGEA. Fazer a descrição individual de cada trabalho apresentado (Detalhamento). Para membro de corpo editorial contabilizar o número de periódicos dos quais o docente faz parte do corpo editorial e para revisão de artigos o número de artigos revisados no período de avaliação. O docente pode contabilizar toda sua produção referente a este item. Entretanto, será considerado o máximo de dois trabalhos por item e a pontuação total não poderá ser maior do que o equivalente a um artigo A1 (1.2)</t>
  </si>
  <si>
    <t>Trabalhos apresentados em eventos internacionais da área</t>
  </si>
  <si>
    <t>OP2</t>
  </si>
  <si>
    <t>Trabalhos apresentados em eventos nacionais da área</t>
  </si>
  <si>
    <t>OP3</t>
  </si>
  <si>
    <t>Membro de corpo editorial de revistas da área</t>
  </si>
  <si>
    <t>OP4</t>
  </si>
  <si>
    <t>Revisor de artigos em língua inglesa em periódicos da área</t>
  </si>
  <si>
    <t>OP5</t>
  </si>
  <si>
    <t>Revisor de artigos em língua portuguesa em periódicos da área</t>
  </si>
  <si>
    <t>OP6</t>
  </si>
  <si>
    <t>Parecerista Ad hoc em processos CNPq, Capes, FAPs, etc.</t>
  </si>
  <si>
    <t>5 - Produtos técnicos e tecnológicos*</t>
  </si>
  <si>
    <t>* A lista completa dos produtos técnicos e tecnológicos pode ser obtida em: https://www.gov.br/capes/pt-br/acesso-a-informacao/acoes-e-programas/avaliacao/sobre-a-A82</t>
  </si>
  <si>
    <t xml:space="preserve">5.1 - Produtos inovadores </t>
  </si>
  <si>
    <t>PI1</t>
  </si>
  <si>
    <t>Preencher o número de produtos inovadores enquadrados em cada item (Quant), multiplicando por 2,0 quando houver discente entre os autores do produto. Fazer a descrição individual de cada produto contabilizado (Detalhamento). No caso de ativos de propriedade intelectual, identificar o Nº do Pedido (ex.: PI 1003326-2 A2) e a Classificação Internacional de Patentes (IPC), quando for o caso [ex.:	B60J 11/00 (1968.09)]</t>
  </si>
  <si>
    <t>Patente licenciada</t>
  </si>
  <si>
    <t>PI2</t>
  </si>
  <si>
    <t>Patente concedida (Carta-Patente)</t>
  </si>
  <si>
    <t>PI3</t>
  </si>
  <si>
    <t>Depósito internacional de Patente</t>
  </si>
  <si>
    <t>PI4</t>
  </si>
  <si>
    <t>Depósito nacional de Patente</t>
  </si>
  <si>
    <t>PI5</t>
  </si>
  <si>
    <t>Desenho industrial, indicação geográfica, marca</t>
  </si>
  <si>
    <t>PI6</t>
  </si>
  <si>
    <t>Registro de Software/Aplicativo (Programa de computador)</t>
  </si>
  <si>
    <t>PI7</t>
  </si>
  <si>
    <t>Desenho industrial registrado</t>
  </si>
  <si>
    <t>6 - Atividades de orientação</t>
  </si>
  <si>
    <t>EN1</t>
  </si>
  <si>
    <t>Preencher o número de orientações de cada item (Quant). Faça a descrição individual de cada orientação concluída (Detalhamento), em especial o ano de conclusão, ou apenas identificando link, quando for o caso. O item EN5 será limitado a 4 (quatro) orientações.</t>
  </si>
  <si>
    <t>Orientação de doutorado concluída</t>
  </si>
  <si>
    <t>EN2</t>
  </si>
  <si>
    <t>Coorientação de doutorado concluída</t>
  </si>
  <si>
    <t>EN3</t>
  </si>
  <si>
    <t>EN4</t>
  </si>
  <si>
    <t>EN5</t>
  </si>
  <si>
    <t>Orientação de IC, IT, TCC</t>
  </si>
  <si>
    <t>EN6</t>
  </si>
  <si>
    <t>Supervisao de Pós-Doutorado</t>
  </si>
  <si>
    <t>7 - Atividades de ensino</t>
  </si>
  <si>
    <t>EN7</t>
  </si>
  <si>
    <t>Preencher a pontuação de cada item (Quant) em função da carga horária da disciplina, atribuindo uma unidade para cada 15 horas de disciplinas ofertadas ao longo do período de avaliação. Faça a descrição individual de cada disciplina (Detalhamento), informando o ano e semestre/quadrimestre no qual foi ofertada, seguido do código da turma e da carga horária. Multiplicar por 2.0 quando a disciplina for ofertada em língua inglesa.</t>
  </si>
  <si>
    <t>Disciplina ministrada no PPGEA</t>
  </si>
  <si>
    <t>EN8</t>
  </si>
  <si>
    <t>Disciplina ministrada na Graduação</t>
  </si>
  <si>
    <t>IPD = 0,60ΣPE+0,40ΣEN</t>
  </si>
  <si>
    <t xml:space="preserve">Orientação de mestrado concluída </t>
  </si>
  <si>
    <t>Coorientação de mestrado concluída</t>
  </si>
  <si>
    <r>
      <t xml:space="preserve">Prof(a). Dr(a). __________________; </t>
    </r>
    <r>
      <rPr>
        <b/>
        <sz val="11"/>
        <color theme="1"/>
        <rFont val="Arial"/>
        <family val="2"/>
      </rPr>
      <t xml:space="preserve">CREDENCIAMENTO </t>
    </r>
    <r>
      <rPr>
        <b/>
        <sz val="11"/>
        <rFont val="Arial"/>
        <family val="2"/>
      </rPr>
      <t>JOVEM DOCENTE PERMANENTE (JDP)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</si>
</sst>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0" x14ac:knownFonts="1">
    <font>
      <sz val="11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1"/>
      <color indexed="8"/>
      <name val="Arial Black"/>
      <family val="2"/>
    </font>
    <font>
      <sz val="11"/>
      <color indexed="8"/>
      <name val="Calibri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theme="1"/>
      <name val="Arial Black"/>
      <family val="2"/>
    </font>
    <font>
      <b/>
      <sz val="14"/>
      <color theme="1"/>
      <name val="Calibri"/>
      <family val="2"/>
    </font>
    <font>
      <b/>
      <sz val="12"/>
      <color indexed="8"/>
      <name val="Calibri"/>
      <family val="2"/>
    </font>
    <font>
      <sz val="11"/>
      <color rgb="FFFF0000"/>
      <name val="Arial"/>
      <family val="2"/>
    </font>
    <font>
      <b/>
      <sz val="11"/>
      <color indexed="8"/>
      <name val="Calibri"/>
      <family val="2"/>
    </font>
    <font>
      <b/>
      <sz val="14"/>
      <color indexed="8"/>
      <name val="Arial Black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1"/>
      <name val="Arial"/>
      <family val="2"/>
    </font>
    <font>
      <sz val="8"/>
      <color indexed="8"/>
      <name val="Arial Black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70">
    <xf numFmtId="0" fontId="0" fillId="0" borderId="0" xfId="0"/>
    <xf numFmtId="0" fontId="7" fillId="2" borderId="3" xfId="0" applyFont="1" applyFill="1" applyBorder="1" applyAlignment="1">
      <alignment horizontal="justify" vertical="top"/>
    </xf>
    <xf numFmtId="0" fontId="8" fillId="2" borderId="3" xfId="0" applyFont="1" applyFill="1" applyBorder="1" applyAlignment="1">
      <alignment horizontal="center" vertical="center"/>
    </xf>
    <xf numFmtId="2" fontId="7" fillId="2" borderId="3" xfId="0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2" fontId="10" fillId="2" borderId="3" xfId="0" applyNumberFormat="1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justify" vertical="top"/>
    </xf>
    <xf numFmtId="0" fontId="6" fillId="3" borderId="3" xfId="0" applyFont="1" applyFill="1" applyBorder="1" applyAlignment="1">
      <alignment horizontal="justify" vertical="top"/>
    </xf>
    <xf numFmtId="2" fontId="8" fillId="0" borderId="3" xfId="0" applyNumberFormat="1" applyFont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0" fillId="2" borderId="3" xfId="0" applyFill="1" applyBorder="1"/>
    <xf numFmtId="164" fontId="5" fillId="2" borderId="3" xfId="0" applyNumberFormat="1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2" fillId="2" borderId="3" xfId="0" applyFont="1" applyFill="1" applyBorder="1"/>
    <xf numFmtId="0" fontId="6" fillId="2" borderId="3" xfId="0" applyFont="1" applyFill="1" applyBorder="1" applyAlignment="1">
      <alignment horizontal="justify" vertical="top"/>
    </xf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justify" vertical="top" wrapText="1"/>
    </xf>
    <xf numFmtId="0" fontId="8" fillId="2" borderId="3" xfId="0" applyFont="1" applyFill="1" applyBorder="1" applyAlignment="1">
      <alignment horizontal="justify" vertical="top"/>
    </xf>
    <xf numFmtId="2" fontId="8" fillId="2" borderId="3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 vertical="center" wrapText="1"/>
    </xf>
    <xf numFmtId="2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left" vertical="top" wrapText="1"/>
      <protection locked="0"/>
    </xf>
    <xf numFmtId="49" fontId="8" fillId="2" borderId="3" xfId="0" applyNumberFormat="1" applyFont="1" applyFill="1" applyBorder="1" applyAlignment="1">
      <alignment horizontal="justify" vertical="top" wrapText="1"/>
    </xf>
    <xf numFmtId="2" fontId="8" fillId="2" borderId="3" xfId="0" applyNumberFormat="1" applyFont="1" applyFill="1" applyBorder="1" applyAlignment="1">
      <alignment horizontal="center" vertical="center" wrapText="1"/>
    </xf>
    <xf numFmtId="2" fontId="8" fillId="0" borderId="3" xfId="0" applyNumberFormat="1" applyFont="1" applyBorder="1" applyAlignment="1">
      <alignment horizontal="center" vertical="center" wrapText="1"/>
    </xf>
    <xf numFmtId="0" fontId="8" fillId="2" borderId="3" xfId="0" applyFont="1" applyFill="1" applyBorder="1" applyAlignment="1">
      <alignment horizontal="justify" vertical="top" wrapText="1"/>
    </xf>
    <xf numFmtId="0" fontId="8" fillId="0" borderId="3" xfId="0" applyFont="1" applyBorder="1" applyAlignment="1" applyProtection="1">
      <alignment horizontal="left" vertical="top" wrapText="1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3" fillId="2" borderId="2" xfId="1" applyFont="1" applyFill="1" applyBorder="1" applyAlignment="1">
      <alignment horizontal="left" vertical="center"/>
    </xf>
    <xf numFmtId="0" fontId="0" fillId="2" borderId="0" xfId="0" applyFill="1"/>
    <xf numFmtId="0" fontId="0" fillId="2" borderId="0" xfId="0" applyFill="1" applyAlignment="1">
      <alignment horizontal="justify" vertical="top"/>
    </xf>
    <xf numFmtId="164" fontId="14" fillId="2" borderId="2" xfId="0" applyNumberFormat="1" applyFont="1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0" fillId="2" borderId="4" xfId="0" applyFill="1" applyBorder="1" applyAlignment="1">
      <alignment horizontal="justify" vertical="top"/>
    </xf>
    <xf numFmtId="0" fontId="0" fillId="2" borderId="5" xfId="0" applyFill="1" applyBorder="1" applyAlignment="1">
      <alignment horizontal="justify" vertical="top"/>
    </xf>
    <xf numFmtId="0" fontId="8" fillId="2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 applyProtection="1">
      <alignment horizontal="left" vertical="top" wrapText="1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0" fontId="18" fillId="0" borderId="3" xfId="0" applyFont="1" applyBorder="1" applyAlignment="1" applyProtection="1">
      <alignment horizontal="left" vertical="top" wrapText="1"/>
      <protection locked="0"/>
    </xf>
    <xf numFmtId="0" fontId="0" fillId="2" borderId="3" xfId="0" applyFill="1" applyBorder="1" applyAlignment="1">
      <alignment horizontal="justify" vertical="top"/>
    </xf>
    <xf numFmtId="0" fontId="3" fillId="2" borderId="10" xfId="1" applyFont="1" applyFill="1" applyBorder="1" applyAlignment="1">
      <alignment horizontal="left" vertical="center"/>
    </xf>
    <xf numFmtId="164" fontId="14" fillId="2" borderId="3" xfId="0" applyNumberFormat="1" applyFont="1" applyFill="1" applyBorder="1" applyAlignment="1">
      <alignment horizontal="left" vertical="center"/>
    </xf>
    <xf numFmtId="0" fontId="0" fillId="0" borderId="3" xfId="0" applyBorder="1" applyAlignment="1" applyProtection="1">
      <alignment horizontal="left" vertical="top" wrapText="1"/>
      <protection locked="0"/>
    </xf>
    <xf numFmtId="2" fontId="0" fillId="2" borderId="3" xfId="0" applyNumberFormat="1" applyFill="1" applyBorder="1" applyAlignment="1">
      <alignment horizontal="center" vertical="center"/>
    </xf>
    <xf numFmtId="49" fontId="8" fillId="2" borderId="6" xfId="0" applyNumberFormat="1" applyFont="1" applyFill="1" applyBorder="1" applyAlignment="1">
      <alignment horizontal="justify" vertical="top" wrapText="1"/>
    </xf>
    <xf numFmtId="0" fontId="0" fillId="2" borderId="7" xfId="0" applyFill="1" applyBorder="1" applyAlignment="1">
      <alignment horizontal="justify" vertical="top" wrapText="1"/>
    </xf>
    <xf numFmtId="0" fontId="0" fillId="2" borderId="8" xfId="0" applyFill="1" applyBorder="1" applyAlignment="1">
      <alignment horizontal="justify" vertical="top" wrapText="1"/>
    </xf>
    <xf numFmtId="0" fontId="3" fillId="0" borderId="2" xfId="1" applyFont="1" applyFill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2" fontId="0" fillId="0" borderId="0" xfId="0" applyNumberFormat="1" applyProtection="1"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164" fontId="5" fillId="2" borderId="2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164" fontId="9" fillId="2" borderId="6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" fillId="2" borderId="9" xfId="1" applyFont="1" applyFill="1" applyBorder="1" applyAlignment="1">
      <alignment horizontal="left" vertical="center"/>
    </xf>
    <xf numFmtId="0" fontId="0" fillId="2" borderId="0" xfId="0" applyFill="1"/>
    <xf numFmtId="2" fontId="0" fillId="2" borderId="0" xfId="0" applyNumberFormat="1" applyFill="1"/>
    <xf numFmtId="0" fontId="0" fillId="2" borderId="3" xfId="0" applyFill="1" applyBorder="1" applyAlignment="1">
      <alignment horizontal="center" vertical="center"/>
    </xf>
    <xf numFmtId="164" fontId="14" fillId="2" borderId="2" xfId="0" applyNumberFormat="1" applyFont="1" applyFill="1" applyBorder="1" applyAlignment="1">
      <alignment horizontal="left" vertical="center"/>
    </xf>
    <xf numFmtId="0" fontId="15" fillId="2" borderId="4" xfId="0" applyFont="1" applyFill="1" applyBorder="1" applyAlignment="1">
      <alignment horizontal="left" vertical="center"/>
    </xf>
    <xf numFmtId="0" fontId="15" fillId="2" borderId="5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justify" vertical="top" wrapText="1"/>
    </xf>
    <xf numFmtId="2" fontId="8" fillId="2" borderId="6" xfId="0" applyNumberFormat="1" applyFont="1" applyFill="1" applyBorder="1" applyAlignment="1">
      <alignment horizontal="justify" vertical="top" wrapText="1"/>
    </xf>
    <xf numFmtId="164" fontId="19" fillId="2" borderId="2" xfId="0" applyNumberFormat="1" applyFont="1" applyFill="1" applyBorder="1" applyAlignment="1">
      <alignment horizontal="left" vertical="center" wrapText="1"/>
    </xf>
    <xf numFmtId="0" fontId="0" fillId="0" borderId="4" xfId="0" applyBorder="1"/>
    <xf numFmtId="0" fontId="0" fillId="0" borderId="5" xfId="0" applyBorder="1"/>
  </cellXfs>
  <cellStyles count="2">
    <cellStyle name="Célula Vinculada" xfId="1" builtinId="2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9E08B-6BDB-4E5E-A66B-AA774E2AC65D}">
  <dimension ref="A1:IV83"/>
  <sheetViews>
    <sheetView tabSelected="1" zoomScale="90" zoomScaleNormal="90" workbookViewId="0">
      <selection activeCell="D5" sqref="D5"/>
    </sheetView>
  </sheetViews>
  <sheetFormatPr defaultRowHeight="15" x14ac:dyDescent="0.25"/>
  <cols>
    <col min="1" max="1" width="26.140625" style="4" customWidth="1"/>
    <col min="2" max="2" width="8" style="4" customWidth="1"/>
    <col min="3" max="3" width="54.7109375" style="40" customWidth="1"/>
    <col min="4" max="4" width="75.42578125" style="40" customWidth="1"/>
    <col min="5" max="5" width="51.28515625" style="40" customWidth="1"/>
    <col min="6" max="6" width="9.140625" style="4"/>
    <col min="7" max="7" width="16.140625" style="44" customWidth="1"/>
    <col min="8" max="233" width="9.140625" style="4"/>
    <col min="234" max="235" width="8" style="4" customWidth="1"/>
    <col min="236" max="236" width="46.5703125" style="4" customWidth="1"/>
    <col min="237" max="237" width="71.5703125" style="4" customWidth="1"/>
    <col min="238" max="255" width="7.28515625" style="4" customWidth="1"/>
    <col min="256" max="16384" width="9.140625" style="4"/>
  </cols>
  <sheetData>
    <row r="1" spans="1:256" s="51" customFormat="1" ht="54" customHeight="1" x14ac:dyDescent="0.25">
      <c r="A1" s="48" t="s">
        <v>119</v>
      </c>
      <c r="B1" s="49"/>
      <c r="C1" s="49"/>
      <c r="D1" s="49"/>
      <c r="E1" s="49"/>
      <c r="F1" s="49"/>
      <c r="G1" s="50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49"/>
      <c r="BA1" s="49"/>
      <c r="BB1" s="49"/>
      <c r="BC1" s="49"/>
      <c r="BD1" s="49"/>
      <c r="BE1" s="49"/>
      <c r="BF1" s="49"/>
      <c r="BG1" s="49"/>
      <c r="BH1" s="49"/>
      <c r="BI1" s="49"/>
      <c r="BJ1" s="49"/>
      <c r="BK1" s="49"/>
      <c r="BL1" s="49"/>
      <c r="BM1" s="49"/>
      <c r="BN1" s="49"/>
      <c r="BO1" s="49"/>
      <c r="BP1" s="49"/>
      <c r="BQ1" s="49"/>
      <c r="BR1" s="49"/>
      <c r="BS1" s="49"/>
      <c r="BT1" s="49"/>
      <c r="BU1" s="49"/>
      <c r="BV1" s="49"/>
      <c r="BW1" s="49"/>
      <c r="BX1" s="49"/>
      <c r="BY1" s="49"/>
      <c r="BZ1" s="49"/>
      <c r="CA1" s="49"/>
      <c r="CB1" s="49"/>
      <c r="CC1" s="49"/>
      <c r="CD1" s="49"/>
      <c r="CE1" s="49"/>
      <c r="CF1" s="49"/>
      <c r="CG1" s="49"/>
      <c r="CH1" s="49"/>
      <c r="CI1" s="49"/>
      <c r="CJ1" s="49"/>
      <c r="CK1" s="49"/>
      <c r="CL1" s="49"/>
      <c r="CM1" s="49"/>
      <c r="CN1" s="49"/>
      <c r="CO1" s="49"/>
      <c r="CP1" s="49"/>
      <c r="CQ1" s="49"/>
      <c r="CR1" s="49"/>
      <c r="CS1" s="49"/>
      <c r="CT1" s="49"/>
      <c r="CU1" s="49"/>
      <c r="CV1" s="49"/>
      <c r="CW1" s="49"/>
      <c r="CX1" s="49"/>
      <c r="CY1" s="49"/>
      <c r="CZ1" s="49"/>
      <c r="DA1" s="49"/>
      <c r="DB1" s="49"/>
      <c r="DC1" s="49"/>
      <c r="DD1" s="49"/>
      <c r="DE1" s="49"/>
      <c r="DF1" s="49"/>
      <c r="DG1" s="49"/>
      <c r="DH1" s="49"/>
      <c r="DI1" s="49"/>
      <c r="DJ1" s="49"/>
      <c r="DK1" s="49"/>
      <c r="DL1" s="49"/>
      <c r="DM1" s="49"/>
      <c r="DN1" s="49"/>
      <c r="DO1" s="49"/>
      <c r="DP1" s="49"/>
      <c r="DQ1" s="49"/>
      <c r="DR1" s="49"/>
      <c r="DS1" s="49"/>
      <c r="DT1" s="49"/>
      <c r="DU1" s="49"/>
      <c r="DV1" s="49"/>
      <c r="DW1" s="49"/>
      <c r="DX1" s="49"/>
      <c r="DY1" s="49"/>
      <c r="DZ1" s="49"/>
      <c r="EA1" s="49"/>
      <c r="EB1" s="49"/>
      <c r="EC1" s="49"/>
      <c r="ED1" s="49"/>
      <c r="EE1" s="49"/>
      <c r="EF1" s="49"/>
      <c r="EG1" s="49"/>
      <c r="EH1" s="49"/>
      <c r="EI1" s="49"/>
      <c r="EJ1" s="49"/>
      <c r="EK1" s="49"/>
      <c r="EL1" s="49"/>
      <c r="EM1" s="49"/>
      <c r="EN1" s="49"/>
      <c r="EO1" s="49"/>
      <c r="EP1" s="49"/>
      <c r="EQ1" s="49"/>
      <c r="ER1" s="49"/>
      <c r="ES1" s="49"/>
      <c r="ET1" s="49"/>
      <c r="EU1" s="49"/>
      <c r="EV1" s="49"/>
      <c r="EW1" s="49"/>
      <c r="EX1" s="49"/>
      <c r="EY1" s="49"/>
      <c r="EZ1" s="49"/>
      <c r="FA1" s="49"/>
      <c r="FB1" s="49"/>
      <c r="FC1" s="49"/>
      <c r="FD1" s="49"/>
      <c r="FE1" s="49"/>
      <c r="FF1" s="49"/>
      <c r="FG1" s="49"/>
      <c r="FH1" s="49"/>
      <c r="FI1" s="49"/>
      <c r="FJ1" s="49"/>
      <c r="FK1" s="49"/>
      <c r="FL1" s="49"/>
      <c r="FM1" s="49"/>
      <c r="FN1" s="49"/>
      <c r="FO1" s="49"/>
      <c r="FP1" s="49"/>
      <c r="FQ1" s="49"/>
      <c r="FR1" s="49"/>
      <c r="FS1" s="49"/>
      <c r="FT1" s="49"/>
      <c r="FU1" s="49"/>
      <c r="FV1" s="49"/>
      <c r="FW1" s="49"/>
      <c r="FX1" s="49"/>
      <c r="FY1" s="49"/>
      <c r="FZ1" s="49"/>
      <c r="GA1" s="49"/>
      <c r="GB1" s="49"/>
      <c r="GC1" s="49"/>
      <c r="GD1" s="49"/>
      <c r="GE1" s="49"/>
      <c r="GF1" s="49"/>
      <c r="GG1" s="49"/>
      <c r="GH1" s="49"/>
      <c r="GI1" s="49"/>
      <c r="GJ1" s="49"/>
      <c r="GK1" s="49"/>
      <c r="GL1" s="49"/>
      <c r="GM1" s="49"/>
      <c r="GN1" s="49"/>
      <c r="GO1" s="49"/>
      <c r="GP1" s="49"/>
      <c r="GQ1" s="49"/>
      <c r="GR1" s="49"/>
      <c r="GS1" s="49"/>
      <c r="GT1" s="49"/>
      <c r="GU1" s="49"/>
      <c r="GV1" s="49"/>
      <c r="GW1" s="49"/>
      <c r="GX1" s="49"/>
      <c r="GY1" s="49"/>
      <c r="GZ1" s="49"/>
      <c r="HA1" s="49"/>
      <c r="HB1" s="49"/>
      <c r="HC1" s="49"/>
      <c r="HD1" s="49"/>
      <c r="HE1" s="49"/>
      <c r="HF1" s="49"/>
      <c r="HG1" s="49"/>
      <c r="HH1" s="49"/>
      <c r="HI1" s="49"/>
      <c r="HJ1" s="49"/>
      <c r="HK1" s="49"/>
      <c r="HL1" s="49"/>
      <c r="HM1" s="49"/>
      <c r="HN1" s="49"/>
      <c r="HO1" s="49"/>
      <c r="HP1" s="49"/>
      <c r="HQ1" s="49"/>
      <c r="HR1" s="49"/>
      <c r="HS1" s="49"/>
      <c r="HT1" s="49"/>
      <c r="HU1" s="49"/>
      <c r="HV1" s="49"/>
      <c r="HW1" s="49"/>
      <c r="HX1" s="49"/>
      <c r="HY1" s="49"/>
      <c r="HZ1" s="49"/>
      <c r="IA1" s="49"/>
      <c r="IB1" s="49"/>
      <c r="IC1" s="49"/>
      <c r="ID1" s="49"/>
      <c r="IE1" s="49"/>
      <c r="IF1" s="49"/>
      <c r="IG1" s="49"/>
      <c r="IH1" s="49"/>
      <c r="II1" s="49"/>
      <c r="IJ1" s="49"/>
      <c r="IK1" s="49"/>
      <c r="IL1" s="49"/>
      <c r="IM1" s="49"/>
      <c r="IN1" s="49"/>
      <c r="IO1" s="49"/>
      <c r="IP1" s="49"/>
      <c r="IQ1" s="49"/>
      <c r="IR1" s="49"/>
      <c r="IS1" s="49"/>
      <c r="IT1" s="49"/>
      <c r="IU1" s="49"/>
      <c r="IV1" s="49"/>
    </row>
    <row r="2" spans="1:256" ht="18.75" x14ac:dyDescent="0.25">
      <c r="A2" s="52" t="s">
        <v>116</v>
      </c>
      <c r="B2" s="53"/>
      <c r="C2" s="53"/>
      <c r="D2" s="54"/>
      <c r="E2" s="1" t="s">
        <v>0</v>
      </c>
      <c r="F2" s="2"/>
      <c r="G2" s="3">
        <f>0.6*(G3+G4+G5+G6+G7)+0.4*(G9+G10)</f>
        <v>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pans="1:256" s="10" customFormat="1" ht="18.75" x14ac:dyDescent="0.25">
      <c r="A3" s="55"/>
      <c r="B3" s="5"/>
      <c r="C3" s="6"/>
      <c r="D3" s="7" t="str">
        <f>IF(AND(G3&gt;=B3),"DOCENTE PERMANENTE","DOCENTE COLABORADOR")</f>
        <v>DOCENTE PERMANENTE</v>
      </c>
      <c r="E3" s="6" t="s">
        <v>1</v>
      </c>
      <c r="F3" s="2"/>
      <c r="G3" s="8">
        <f>SUM(G15:G23)</f>
        <v>0</v>
      </c>
      <c r="H3" s="9"/>
      <c r="I3" s="9"/>
      <c r="J3" s="9"/>
      <c r="K3" s="9"/>
      <c r="L3" s="9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spans="1:256" s="10" customFormat="1" ht="18.75" x14ac:dyDescent="0.25">
      <c r="A4" s="56"/>
      <c r="B4" s="5"/>
      <c r="C4" s="6"/>
      <c r="D4" s="7" t="str">
        <f>IF(AND(G4&gt;=B4),"DOCENTE PERMANENTE","DOCENTE COLABORADOR")</f>
        <v>DOCENTE PERMANENTE</v>
      </c>
      <c r="E4" s="6" t="s">
        <v>2</v>
      </c>
      <c r="F4" s="2"/>
      <c r="G4" s="8">
        <f>SUM(G28:G36)</f>
        <v>0</v>
      </c>
      <c r="H4" s="9"/>
      <c r="I4" s="9"/>
      <c r="J4" s="9"/>
      <c r="K4" s="9"/>
      <c r="L4" s="9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spans="1:256" s="10" customFormat="1" ht="18.75" x14ac:dyDescent="0.25">
      <c r="A5" s="56"/>
      <c r="B5" s="5"/>
      <c r="C5" s="6"/>
      <c r="D5" s="7" t="str">
        <f>IF(AND(G8&gt;=B5),"DOCENTE PERMANENTE","DOCENTE COLABORADOR")</f>
        <v>DOCENTE PERMANENTE</v>
      </c>
      <c r="E5" s="6" t="s">
        <v>3</v>
      </c>
      <c r="F5" s="2"/>
      <c r="G5" s="8">
        <f>SUM(G41:G45)</f>
        <v>0</v>
      </c>
      <c r="H5" s="9"/>
      <c r="I5" s="9"/>
      <c r="J5" s="9"/>
      <c r="K5" s="9"/>
      <c r="L5" s="9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</row>
    <row r="6" spans="1:256" s="10" customFormat="1" ht="18.75" x14ac:dyDescent="0.25">
      <c r="A6" s="56"/>
      <c r="B6" s="5"/>
      <c r="C6" s="6"/>
      <c r="D6" s="7" t="str">
        <f>IF(AND((G73+G74)&gt;=B6),"DOCENTE PERMANENTE","DOCENTE COLABORADOR")</f>
        <v>DOCENTE PERMANENTE</v>
      </c>
      <c r="E6" s="6" t="s">
        <v>4</v>
      </c>
      <c r="F6" s="2"/>
      <c r="G6" s="8">
        <f>SUM(G60:G67)</f>
        <v>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</row>
    <row r="7" spans="1:256" s="10" customFormat="1" ht="18.75" x14ac:dyDescent="0.25">
      <c r="A7" s="57"/>
      <c r="B7" s="5"/>
      <c r="C7" s="6"/>
      <c r="D7" s="7" t="str">
        <f>IF(AND(G11&gt;=B7),"DOCENTE PERMANENTE","DOCENTE COLABORADOR")</f>
        <v>DOCENTE PERMANENTE</v>
      </c>
      <c r="E7" s="6" t="s">
        <v>5</v>
      </c>
      <c r="F7" s="2"/>
      <c r="G7" s="8">
        <f>MIN(1.2,SUM(G49:G54))</f>
        <v>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pans="1:256" s="10" customFormat="1" ht="18.75" x14ac:dyDescent="0.25">
      <c r="A8" s="11"/>
      <c r="B8" s="12"/>
      <c r="C8" s="13"/>
      <c r="D8" s="14"/>
      <c r="E8" s="6"/>
      <c r="F8" s="2"/>
      <c r="G8" s="8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pans="1:256" s="10" customFormat="1" ht="18.75" x14ac:dyDescent="0.25">
      <c r="A9" s="11"/>
      <c r="B9" s="15"/>
      <c r="C9" s="6"/>
      <c r="D9" s="16"/>
      <c r="E9" s="6" t="s">
        <v>6</v>
      </c>
      <c r="F9" s="2"/>
      <c r="G9" s="8">
        <f>SUM(G71:G76)</f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</row>
    <row r="10" spans="1:256" s="10" customFormat="1" ht="18.75" x14ac:dyDescent="0.25">
      <c r="A10" s="11"/>
      <c r="B10" s="15"/>
      <c r="C10" s="6"/>
      <c r="D10" s="14"/>
      <c r="E10" s="6" t="s">
        <v>7</v>
      </c>
      <c r="F10" s="2"/>
      <c r="G10" s="8">
        <f>SUM(G81:G82)</f>
        <v>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pans="1:256" s="10" customFormat="1" ht="18.75" x14ac:dyDescent="0.25">
      <c r="A11" s="11"/>
      <c r="B11" s="15"/>
      <c r="C11" s="6"/>
      <c r="D11" s="14"/>
      <c r="E11" s="6"/>
      <c r="F11" s="2"/>
      <c r="G11" s="8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pans="1:256" s="61" customFormat="1" x14ac:dyDescent="0.25">
      <c r="A12" s="58"/>
      <c r="B12" s="59"/>
      <c r="C12" s="59"/>
      <c r="D12" s="59"/>
      <c r="E12" s="59"/>
      <c r="F12" s="59"/>
      <c r="G12" s="60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</row>
    <row r="13" spans="1:256" ht="22.5" x14ac:dyDescent="0.25">
      <c r="A13" s="62" t="s">
        <v>8</v>
      </c>
      <c r="B13" s="63"/>
      <c r="C13" s="63"/>
      <c r="D13" s="64"/>
      <c r="E13" s="17"/>
      <c r="F13" s="2"/>
      <c r="G13" s="18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pans="1:256" x14ac:dyDescent="0.25">
      <c r="A14" s="19" t="s">
        <v>9</v>
      </c>
      <c r="B14" s="19" t="s">
        <v>10</v>
      </c>
      <c r="C14" s="1" t="s">
        <v>11</v>
      </c>
      <c r="D14" s="1" t="s">
        <v>12</v>
      </c>
      <c r="E14" s="1" t="s">
        <v>13</v>
      </c>
      <c r="F14" s="19" t="s">
        <v>14</v>
      </c>
      <c r="G14" s="18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pans="1:256" ht="99.75" customHeight="1" x14ac:dyDescent="0.25">
      <c r="A15" s="20" t="s">
        <v>15</v>
      </c>
      <c r="B15" s="21">
        <v>0</v>
      </c>
      <c r="C15" s="45" t="s">
        <v>16</v>
      </c>
      <c r="D15" s="22"/>
      <c r="E15" s="23" t="s">
        <v>17</v>
      </c>
      <c r="F15" s="24">
        <v>3</v>
      </c>
      <c r="G15" s="25">
        <f t="shared" ref="G15:G66" si="0">B15*F15</f>
        <v>0</v>
      </c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</row>
    <row r="16" spans="1:256" ht="99.75" customHeight="1" x14ac:dyDescent="0.25">
      <c r="A16" s="20" t="s">
        <v>18</v>
      </c>
      <c r="B16" s="21">
        <v>0</v>
      </c>
      <c r="C16" s="46"/>
      <c r="D16" s="22"/>
      <c r="E16" s="26" t="s">
        <v>19</v>
      </c>
      <c r="F16" s="24">
        <v>2.5</v>
      </c>
      <c r="G16" s="25">
        <f t="shared" si="0"/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pans="1:256" ht="228" customHeight="1" x14ac:dyDescent="0.25">
      <c r="A17" s="20" t="s">
        <v>20</v>
      </c>
      <c r="B17" s="21">
        <v>0</v>
      </c>
      <c r="C17" s="46"/>
      <c r="D17" s="22"/>
      <c r="E17" s="23" t="s">
        <v>21</v>
      </c>
      <c r="F17" s="24">
        <v>2</v>
      </c>
      <c r="G17" s="25">
        <f t="shared" si="0"/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pans="1:256" ht="99.75" customHeight="1" x14ac:dyDescent="0.25">
      <c r="A18" s="20" t="s">
        <v>22</v>
      </c>
      <c r="B18" s="21">
        <v>0</v>
      </c>
      <c r="C18" s="46"/>
      <c r="D18" s="22"/>
      <c r="E18" s="23" t="s">
        <v>23</v>
      </c>
      <c r="F18" s="24">
        <v>1.5</v>
      </c>
      <c r="G18" s="25">
        <f t="shared" si="0"/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pans="1:256" ht="139.5" customHeight="1" x14ac:dyDescent="0.25">
      <c r="A19" s="20" t="s">
        <v>24</v>
      </c>
      <c r="B19" s="21">
        <v>0</v>
      </c>
      <c r="C19" s="46"/>
      <c r="D19" s="27"/>
      <c r="E19" s="26" t="s">
        <v>25</v>
      </c>
      <c r="F19" s="24">
        <v>1.2</v>
      </c>
      <c r="G19" s="25">
        <f t="shared" si="0"/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pans="1:256" ht="99.75" customHeight="1" x14ac:dyDescent="0.25">
      <c r="A20" s="20" t="s">
        <v>26</v>
      </c>
      <c r="B20" s="21">
        <v>0</v>
      </c>
      <c r="C20" s="46"/>
      <c r="D20" s="22"/>
      <c r="E20" s="26" t="s">
        <v>27</v>
      </c>
      <c r="F20" s="24">
        <v>0.8</v>
      </c>
      <c r="G20" s="25">
        <f t="shared" si="0"/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pans="1:256" ht="99.75" customHeight="1" x14ac:dyDescent="0.25">
      <c r="A21" s="20" t="s">
        <v>28</v>
      </c>
      <c r="B21" s="21">
        <v>0</v>
      </c>
      <c r="C21" s="46"/>
      <c r="D21" s="22"/>
      <c r="E21" s="26" t="s">
        <v>29</v>
      </c>
      <c r="F21" s="24">
        <v>0.4</v>
      </c>
      <c r="G21" s="25">
        <f t="shared" si="0"/>
        <v>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pans="1:256" ht="89.25" customHeight="1" x14ac:dyDescent="0.25">
      <c r="A22" s="20" t="s">
        <v>30</v>
      </c>
      <c r="B22" s="21">
        <v>0</v>
      </c>
      <c r="C22" s="46"/>
      <c r="D22" s="28"/>
      <c r="E22" s="26" t="s">
        <v>31</v>
      </c>
      <c r="F22" s="24">
        <v>0.2</v>
      </c>
      <c r="G22" s="25">
        <f t="shared" si="0"/>
        <v>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pans="1:256" ht="248.25" customHeight="1" x14ac:dyDescent="0.25">
      <c r="A23" s="20" t="s">
        <v>32</v>
      </c>
      <c r="B23" s="21">
        <v>0</v>
      </c>
      <c r="C23" s="47"/>
      <c r="D23" s="27"/>
      <c r="E23" s="26" t="s">
        <v>33</v>
      </c>
      <c r="F23" s="24">
        <v>0.1</v>
      </c>
      <c r="G23" s="25">
        <f t="shared" si="0"/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</row>
    <row r="24" spans="1:256" x14ac:dyDescent="0.25">
      <c r="A24" s="2"/>
      <c r="B24" s="18"/>
      <c r="C24" s="26"/>
      <c r="D24" s="26"/>
      <c r="E24" s="26"/>
      <c r="F24" s="24"/>
      <c r="G24" s="24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pans="1:256" x14ac:dyDescent="0.25">
      <c r="A25" s="29"/>
      <c r="B25" s="30"/>
      <c r="C25" s="31"/>
      <c r="D25" s="31"/>
      <c r="E25" s="31"/>
      <c r="F25" s="30"/>
      <c r="G25" s="24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0"/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30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  <c r="IU25" s="30"/>
      <c r="IV25" s="30"/>
    </row>
    <row r="26" spans="1:256" ht="22.5" x14ac:dyDescent="0.25">
      <c r="A26" s="32" t="s">
        <v>34</v>
      </c>
      <c r="B26" s="33"/>
      <c r="C26" s="34"/>
      <c r="D26" s="35"/>
      <c r="E26" s="17"/>
      <c r="F26" s="2"/>
      <c r="G26" s="2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pans="1:256" x14ac:dyDescent="0.25">
      <c r="A27" s="19" t="s">
        <v>9</v>
      </c>
      <c r="B27" s="19" t="s">
        <v>10</v>
      </c>
      <c r="C27" s="1" t="s">
        <v>11</v>
      </c>
      <c r="D27" s="1" t="s">
        <v>12</v>
      </c>
      <c r="E27" s="1" t="s">
        <v>13</v>
      </c>
      <c r="F27" s="19" t="s">
        <v>14</v>
      </c>
      <c r="G27" s="2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</row>
    <row r="28" spans="1:256" ht="300.75" customHeight="1" x14ac:dyDescent="0.25">
      <c r="A28" s="36" t="s">
        <v>35</v>
      </c>
      <c r="B28" s="21">
        <v>0</v>
      </c>
      <c r="C28" s="65" t="s">
        <v>36</v>
      </c>
      <c r="D28" s="37"/>
      <c r="E28" s="26" t="s">
        <v>37</v>
      </c>
      <c r="F28" s="24">
        <v>1.2</v>
      </c>
      <c r="G28" s="25">
        <f t="shared" si="0"/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pans="1:256" ht="213.75" customHeight="1" x14ac:dyDescent="0.25">
      <c r="A29" s="36" t="s">
        <v>38</v>
      </c>
      <c r="B29" s="21">
        <v>0</v>
      </c>
      <c r="C29" s="46"/>
      <c r="D29" s="38"/>
      <c r="E29" s="26" t="s">
        <v>39</v>
      </c>
      <c r="F29" s="24">
        <v>1</v>
      </c>
      <c r="G29" s="25">
        <f t="shared" si="0"/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pans="1:256" ht="132.75" customHeight="1" x14ac:dyDescent="0.25">
      <c r="A30" s="36" t="s">
        <v>40</v>
      </c>
      <c r="B30" s="21">
        <v>0</v>
      </c>
      <c r="C30" s="46"/>
      <c r="D30" s="37"/>
      <c r="E30" s="26" t="s">
        <v>41</v>
      </c>
      <c r="F30" s="24">
        <v>0.8</v>
      </c>
      <c r="G30" s="25">
        <f t="shared" si="0"/>
        <v>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pans="1:256" ht="50.25" customHeight="1" x14ac:dyDescent="0.25">
      <c r="A31" s="36" t="s">
        <v>42</v>
      </c>
      <c r="B31" s="21">
        <v>0</v>
      </c>
      <c r="C31" s="46"/>
      <c r="D31" s="39"/>
      <c r="E31" s="26" t="s">
        <v>43</v>
      </c>
      <c r="F31" s="24">
        <v>0.7</v>
      </c>
      <c r="G31" s="25">
        <f t="shared" si="0"/>
        <v>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</row>
    <row r="32" spans="1:256" ht="84.75" customHeight="1" x14ac:dyDescent="0.25">
      <c r="A32" s="36" t="s">
        <v>44</v>
      </c>
      <c r="B32" s="21">
        <v>0</v>
      </c>
      <c r="C32" s="46"/>
      <c r="D32" s="39"/>
      <c r="E32" s="26" t="s">
        <v>45</v>
      </c>
      <c r="F32" s="24">
        <v>0.6</v>
      </c>
      <c r="G32" s="25">
        <f t="shared" si="0"/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pans="1:256" ht="50.25" customHeight="1" x14ac:dyDescent="0.25">
      <c r="A33" s="36" t="s">
        <v>46</v>
      </c>
      <c r="B33" s="21">
        <v>0</v>
      </c>
      <c r="C33" s="46"/>
      <c r="D33" s="39"/>
      <c r="E33" s="26" t="s">
        <v>47</v>
      </c>
      <c r="F33" s="24">
        <v>0.5</v>
      </c>
      <c r="G33" s="25">
        <f t="shared" si="0"/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pans="1:256" ht="50.25" customHeight="1" x14ac:dyDescent="0.25">
      <c r="A34" s="36" t="s">
        <v>48</v>
      </c>
      <c r="B34" s="21">
        <v>0</v>
      </c>
      <c r="C34" s="46"/>
      <c r="D34" s="39"/>
      <c r="E34" s="26" t="s">
        <v>49</v>
      </c>
      <c r="F34" s="24">
        <v>0.4</v>
      </c>
      <c r="G34" s="25">
        <f t="shared" si="0"/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pans="1:256" ht="50.25" customHeight="1" x14ac:dyDescent="0.25">
      <c r="A35" s="36" t="s">
        <v>50</v>
      </c>
      <c r="B35" s="21">
        <v>0</v>
      </c>
      <c r="C35" s="46"/>
      <c r="D35" s="39"/>
      <c r="E35" s="26" t="s">
        <v>51</v>
      </c>
      <c r="F35" s="24">
        <v>0.3</v>
      </c>
      <c r="G35" s="25">
        <f t="shared" si="0"/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</row>
    <row r="36" spans="1:256" ht="79.5" customHeight="1" x14ac:dyDescent="0.25">
      <c r="A36" s="2" t="s">
        <v>52</v>
      </c>
      <c r="B36" s="21">
        <v>0</v>
      </c>
      <c r="C36" s="47"/>
      <c r="D36" s="39"/>
      <c r="E36" s="26" t="s">
        <v>53</v>
      </c>
      <c r="F36" s="24">
        <v>0.2</v>
      </c>
      <c r="G36" s="25">
        <f t="shared" si="0"/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</row>
    <row r="37" spans="1:256" x14ac:dyDescent="0.25">
      <c r="A37" s="2"/>
      <c r="B37" s="18"/>
      <c r="C37" s="26"/>
      <c r="D37" s="26"/>
      <c r="E37" s="26"/>
      <c r="F37" s="24"/>
      <c r="G37" s="24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</row>
    <row r="38" spans="1:256" x14ac:dyDescent="0.25">
      <c r="A38" s="29"/>
      <c r="B38" s="30"/>
      <c r="C38" s="31"/>
      <c r="D38" s="31"/>
      <c r="E38" s="31"/>
      <c r="F38" s="30"/>
      <c r="G38" s="24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</row>
    <row r="39" spans="1:256" ht="22.5" x14ac:dyDescent="0.25">
      <c r="A39" s="32" t="s">
        <v>54</v>
      </c>
      <c r="B39" s="33"/>
      <c r="C39" s="34"/>
      <c r="D39" s="35"/>
      <c r="E39" s="17"/>
      <c r="F39" s="2"/>
      <c r="G39" s="24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</row>
    <row r="40" spans="1:256" x14ac:dyDescent="0.25">
      <c r="A40" s="19" t="s">
        <v>9</v>
      </c>
      <c r="B40" s="19" t="s">
        <v>10</v>
      </c>
      <c r="C40" s="1" t="s">
        <v>11</v>
      </c>
      <c r="D40" s="1" t="s">
        <v>12</v>
      </c>
      <c r="E40" s="1" t="s">
        <v>13</v>
      </c>
      <c r="F40" s="19" t="s">
        <v>14</v>
      </c>
      <c r="G40" s="24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</row>
    <row r="41" spans="1:256" ht="42" customHeight="1" x14ac:dyDescent="0.25">
      <c r="A41" s="2" t="s">
        <v>55</v>
      </c>
      <c r="B41" s="21">
        <v>0</v>
      </c>
      <c r="C41" s="66" t="s">
        <v>56</v>
      </c>
      <c r="E41" s="26" t="s">
        <v>57</v>
      </c>
      <c r="F41" s="24">
        <v>2.4</v>
      </c>
      <c r="G41" s="25">
        <f t="shared" si="0"/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</row>
    <row r="42" spans="1:256" ht="42" customHeight="1" x14ac:dyDescent="0.25">
      <c r="A42" s="2" t="s">
        <v>58</v>
      </c>
      <c r="B42" s="21">
        <v>0</v>
      </c>
      <c r="C42" s="46"/>
      <c r="D42" s="27"/>
      <c r="E42" s="26" t="s">
        <v>59</v>
      </c>
      <c r="F42" s="24">
        <v>1.2</v>
      </c>
      <c r="G42" s="25">
        <f t="shared" si="0"/>
        <v>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</row>
    <row r="43" spans="1:256" ht="42" customHeight="1" x14ac:dyDescent="0.25">
      <c r="A43" s="2" t="s">
        <v>60</v>
      </c>
      <c r="B43" s="21">
        <v>0</v>
      </c>
      <c r="C43" s="46"/>
      <c r="D43" s="27"/>
      <c r="E43" s="26" t="s">
        <v>61</v>
      </c>
      <c r="F43" s="24">
        <v>1</v>
      </c>
      <c r="G43" s="25">
        <f t="shared" si="0"/>
        <v>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</row>
    <row r="44" spans="1:256" ht="90.75" customHeight="1" x14ac:dyDescent="0.25">
      <c r="A44" s="2" t="s">
        <v>62</v>
      </c>
      <c r="B44" s="21">
        <v>0</v>
      </c>
      <c r="C44" s="46"/>
      <c r="D44" s="27"/>
      <c r="E44" s="26" t="s">
        <v>63</v>
      </c>
      <c r="F44" s="24">
        <v>0.5</v>
      </c>
      <c r="G44" s="25">
        <f t="shared" si="0"/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</row>
    <row r="45" spans="1:256" ht="42" customHeight="1" x14ac:dyDescent="0.25">
      <c r="A45" s="2" t="s">
        <v>64</v>
      </c>
      <c r="B45" s="21">
        <v>0</v>
      </c>
      <c r="C45" s="47"/>
      <c r="D45" s="27"/>
      <c r="E45" s="26" t="s">
        <v>65</v>
      </c>
      <c r="F45" s="24">
        <v>0.1</v>
      </c>
      <c r="G45" s="25">
        <f t="shared" si="0"/>
        <v>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</row>
    <row r="46" spans="1:256" x14ac:dyDescent="0.25">
      <c r="A46" s="2"/>
      <c r="B46" s="18"/>
      <c r="C46" s="26"/>
      <c r="D46" s="26"/>
      <c r="E46" s="26"/>
      <c r="F46" s="24"/>
      <c r="G46" s="24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</row>
    <row r="47" spans="1:256" ht="22.5" x14ac:dyDescent="0.25">
      <c r="A47" s="32" t="s">
        <v>66</v>
      </c>
      <c r="B47" s="33"/>
      <c r="C47" s="34"/>
      <c r="D47" s="35"/>
      <c r="E47" s="17"/>
      <c r="F47" s="2"/>
      <c r="G47" s="24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</row>
    <row r="48" spans="1:256" x14ac:dyDescent="0.25">
      <c r="A48" s="19" t="s">
        <v>9</v>
      </c>
      <c r="B48" s="19" t="s">
        <v>10</v>
      </c>
      <c r="C48" s="1" t="s">
        <v>11</v>
      </c>
      <c r="D48" s="1" t="s">
        <v>12</v>
      </c>
      <c r="E48" s="1" t="s">
        <v>13</v>
      </c>
      <c r="F48" s="19" t="s">
        <v>14</v>
      </c>
      <c r="G48" s="24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</row>
    <row r="49" spans="1:256" ht="51.75" customHeight="1" x14ac:dyDescent="0.25">
      <c r="A49" s="2" t="s">
        <v>67</v>
      </c>
      <c r="B49" s="21">
        <v>0</v>
      </c>
      <c r="C49" s="65" t="s">
        <v>68</v>
      </c>
      <c r="D49" s="27"/>
      <c r="E49" s="26" t="s">
        <v>69</v>
      </c>
      <c r="F49" s="24">
        <v>0.5</v>
      </c>
      <c r="G49" s="25">
        <f>B49*F49</f>
        <v>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</row>
    <row r="50" spans="1:256" ht="41.25" customHeight="1" x14ac:dyDescent="0.25">
      <c r="A50" s="2" t="s">
        <v>70</v>
      </c>
      <c r="B50" s="21">
        <v>0</v>
      </c>
      <c r="C50" s="46"/>
      <c r="D50" s="27"/>
      <c r="E50" s="26" t="s">
        <v>71</v>
      </c>
      <c r="F50" s="24">
        <v>0.25</v>
      </c>
      <c r="G50" s="25">
        <f t="shared" ref="G50:G54" si="1">B50*F50</f>
        <v>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</row>
    <row r="51" spans="1:256" ht="41.25" customHeight="1" x14ac:dyDescent="0.25">
      <c r="A51" s="2" t="s">
        <v>72</v>
      </c>
      <c r="B51" s="21">
        <v>0</v>
      </c>
      <c r="C51" s="46"/>
      <c r="D51" s="27"/>
      <c r="E51" s="26" t="s">
        <v>73</v>
      </c>
      <c r="F51" s="24">
        <v>0.5</v>
      </c>
      <c r="G51" s="25">
        <f t="shared" si="1"/>
        <v>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</row>
    <row r="52" spans="1:256" ht="41.25" customHeight="1" x14ac:dyDescent="0.25">
      <c r="A52" s="2" t="s">
        <v>74</v>
      </c>
      <c r="B52" s="21">
        <v>0</v>
      </c>
      <c r="C52" s="46"/>
      <c r="D52" s="27"/>
      <c r="E52" s="26" t="s">
        <v>75</v>
      </c>
      <c r="F52" s="24">
        <v>0.2</v>
      </c>
      <c r="G52" s="25">
        <f t="shared" si="1"/>
        <v>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</row>
    <row r="53" spans="1:256" ht="41.25" customHeight="1" x14ac:dyDescent="0.25">
      <c r="A53" s="2" t="s">
        <v>76</v>
      </c>
      <c r="B53" s="21">
        <v>0</v>
      </c>
      <c r="C53" s="46"/>
      <c r="D53" s="27"/>
      <c r="E53" s="26" t="s">
        <v>77</v>
      </c>
      <c r="F53" s="24">
        <v>0.1</v>
      </c>
      <c r="G53" s="25">
        <f t="shared" si="1"/>
        <v>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</row>
    <row r="54" spans="1:256" ht="41.25" customHeight="1" x14ac:dyDescent="0.25">
      <c r="A54" s="2" t="s">
        <v>78</v>
      </c>
      <c r="B54" s="21">
        <v>0</v>
      </c>
      <c r="C54" s="47"/>
      <c r="D54" s="27"/>
      <c r="E54" s="26" t="s">
        <v>79</v>
      </c>
      <c r="F54" s="24">
        <v>0.1</v>
      </c>
      <c r="G54" s="25">
        <f t="shared" si="1"/>
        <v>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</row>
    <row r="55" spans="1:256" x14ac:dyDescent="0.25">
      <c r="A55" s="41"/>
      <c r="B55" s="30"/>
      <c r="C55" s="31"/>
      <c r="D55" s="31"/>
      <c r="E55" s="31"/>
      <c r="F55" s="30"/>
      <c r="G55" s="24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</row>
    <row r="56" spans="1:256" ht="22.5" x14ac:dyDescent="0.25">
      <c r="A56" s="42" t="s">
        <v>80</v>
      </c>
      <c r="B56" s="10"/>
      <c r="F56" s="10"/>
      <c r="G56" s="24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</row>
    <row r="57" spans="1:256" ht="27" customHeight="1" x14ac:dyDescent="0.25">
      <c r="A57" s="67" t="s">
        <v>81</v>
      </c>
      <c r="B57" s="68"/>
      <c r="C57" s="68"/>
      <c r="D57" s="68"/>
      <c r="E57" s="68"/>
      <c r="F57" s="68"/>
      <c r="G57" s="69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</row>
    <row r="58" spans="1:256" ht="22.5" x14ac:dyDescent="0.25">
      <c r="A58" s="32" t="s">
        <v>82</v>
      </c>
      <c r="B58" s="33"/>
      <c r="C58" s="34"/>
      <c r="D58" s="35"/>
      <c r="E58" s="17"/>
      <c r="F58" s="2"/>
      <c r="G58" s="24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</row>
    <row r="59" spans="1:256" x14ac:dyDescent="0.25">
      <c r="A59" s="19" t="s">
        <v>9</v>
      </c>
      <c r="B59" s="19" t="s">
        <v>10</v>
      </c>
      <c r="C59" s="1" t="s">
        <v>11</v>
      </c>
      <c r="D59" s="1" t="s">
        <v>12</v>
      </c>
      <c r="E59" s="1" t="s">
        <v>13</v>
      </c>
      <c r="F59" s="19" t="s">
        <v>14</v>
      </c>
      <c r="G59" s="24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</row>
    <row r="60" spans="1:256" ht="48.75" customHeight="1" x14ac:dyDescent="0.25">
      <c r="A60" s="2" t="s">
        <v>83</v>
      </c>
      <c r="B60" s="21">
        <v>0</v>
      </c>
      <c r="C60" s="65" t="s">
        <v>84</v>
      </c>
      <c r="D60" s="27"/>
      <c r="E60" s="26" t="s">
        <v>85</v>
      </c>
      <c r="F60" s="24">
        <v>3</v>
      </c>
      <c r="G60" s="25">
        <f t="shared" si="0"/>
        <v>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</row>
    <row r="61" spans="1:256" ht="42" customHeight="1" x14ac:dyDescent="0.25">
      <c r="A61" s="2" t="s">
        <v>86</v>
      </c>
      <c r="B61" s="21">
        <v>0</v>
      </c>
      <c r="C61" s="46"/>
      <c r="D61" s="27"/>
      <c r="E61" s="26" t="s">
        <v>87</v>
      </c>
      <c r="F61" s="24">
        <v>2</v>
      </c>
      <c r="G61" s="25">
        <f t="shared" si="0"/>
        <v>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</row>
    <row r="62" spans="1:256" ht="42" customHeight="1" x14ac:dyDescent="0.25">
      <c r="A62" s="2" t="s">
        <v>88</v>
      </c>
      <c r="B62" s="21">
        <v>0</v>
      </c>
      <c r="C62" s="46"/>
      <c r="D62" s="27"/>
      <c r="E62" s="26" t="s">
        <v>89</v>
      </c>
      <c r="F62" s="24">
        <v>1.5</v>
      </c>
      <c r="G62" s="25">
        <f t="shared" si="0"/>
        <v>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</row>
    <row r="63" spans="1:256" ht="192" customHeight="1" x14ac:dyDescent="0.25">
      <c r="A63" s="2" t="s">
        <v>90</v>
      </c>
      <c r="B63" s="21">
        <v>0</v>
      </c>
      <c r="C63" s="46"/>
      <c r="D63" s="27"/>
      <c r="E63" s="26" t="s">
        <v>91</v>
      </c>
      <c r="F63" s="24">
        <v>1</v>
      </c>
      <c r="G63" s="25">
        <f t="shared" si="0"/>
        <v>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</row>
    <row r="64" spans="1:256" ht="47.25" customHeight="1" x14ac:dyDescent="0.25">
      <c r="A64" s="2" t="s">
        <v>92</v>
      </c>
      <c r="B64" s="21">
        <v>0</v>
      </c>
      <c r="C64" s="46"/>
      <c r="D64" s="27"/>
      <c r="E64" s="26" t="s">
        <v>93</v>
      </c>
      <c r="F64" s="24">
        <v>1</v>
      </c>
      <c r="G64" s="25">
        <f t="shared" si="0"/>
        <v>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</row>
    <row r="65" spans="1:256" ht="42" customHeight="1" x14ac:dyDescent="0.25">
      <c r="A65" s="2" t="s">
        <v>94</v>
      </c>
      <c r="B65" s="21">
        <v>0</v>
      </c>
      <c r="C65" s="46"/>
      <c r="D65" s="27"/>
      <c r="E65" s="26" t="s">
        <v>95</v>
      </c>
      <c r="F65" s="24">
        <v>1</v>
      </c>
      <c r="G65" s="25">
        <f t="shared" si="0"/>
        <v>0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</row>
    <row r="66" spans="1:256" ht="42" customHeight="1" x14ac:dyDescent="0.25">
      <c r="A66" s="2" t="s">
        <v>96</v>
      </c>
      <c r="B66" s="21">
        <v>0</v>
      </c>
      <c r="C66" s="46"/>
      <c r="D66" s="27"/>
      <c r="E66" s="26" t="s">
        <v>97</v>
      </c>
      <c r="F66" s="24">
        <v>1</v>
      </c>
      <c r="G66" s="25">
        <f t="shared" si="0"/>
        <v>0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</row>
    <row r="67" spans="1:256" x14ac:dyDescent="0.25">
      <c r="A67" s="2"/>
      <c r="B67" s="18"/>
      <c r="C67" s="26"/>
      <c r="D67" s="26"/>
      <c r="E67" s="26"/>
      <c r="F67" s="24"/>
      <c r="G67" s="24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</row>
    <row r="68" spans="1:256" x14ac:dyDescent="0.25">
      <c r="A68" s="29"/>
      <c r="B68" s="30"/>
      <c r="C68" s="31"/>
      <c r="D68" s="31"/>
      <c r="E68" s="31"/>
      <c r="F68" s="30"/>
      <c r="G68" s="24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0"/>
      <c r="CT68" s="30"/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30"/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0"/>
      <c r="DT68" s="30"/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0"/>
      <c r="ES68" s="30"/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0"/>
      <c r="FF68" s="30"/>
      <c r="FG68" s="30"/>
      <c r="FH68" s="30"/>
      <c r="FI68" s="30"/>
      <c r="FJ68" s="30"/>
      <c r="FK68" s="30"/>
      <c r="FL68" s="30"/>
      <c r="FM68" s="30"/>
      <c r="FN68" s="30"/>
      <c r="FO68" s="30"/>
      <c r="FP68" s="30"/>
      <c r="FQ68" s="30"/>
      <c r="FR68" s="30"/>
      <c r="FS68" s="30"/>
      <c r="FT68" s="30"/>
      <c r="FU68" s="30"/>
      <c r="FV68" s="30"/>
      <c r="FW68" s="30"/>
      <c r="FX68" s="30"/>
      <c r="FY68" s="30"/>
      <c r="FZ68" s="30"/>
      <c r="GA68" s="30"/>
      <c r="GB68" s="30"/>
      <c r="GC68" s="30"/>
      <c r="GD68" s="30"/>
      <c r="GE68" s="30"/>
      <c r="GF68" s="30"/>
      <c r="GG68" s="30"/>
      <c r="GH68" s="30"/>
      <c r="GI68" s="30"/>
      <c r="GJ68" s="30"/>
      <c r="GK68" s="30"/>
      <c r="GL68" s="30"/>
      <c r="GM68" s="30"/>
      <c r="GN68" s="30"/>
      <c r="GO68" s="30"/>
      <c r="GP68" s="30"/>
      <c r="GQ68" s="30"/>
      <c r="GR68" s="30"/>
      <c r="GS68" s="30"/>
      <c r="GT68" s="30"/>
      <c r="GU68" s="30"/>
      <c r="GV68" s="30"/>
      <c r="GW68" s="30"/>
      <c r="GX68" s="30"/>
      <c r="GY68" s="30"/>
      <c r="GZ68" s="30"/>
      <c r="HA68" s="30"/>
      <c r="HB68" s="30"/>
      <c r="HC68" s="30"/>
      <c r="HD68" s="30"/>
      <c r="HE68" s="30"/>
      <c r="HF68" s="30"/>
      <c r="HG68" s="30"/>
      <c r="HH68" s="30"/>
      <c r="HI68" s="30"/>
      <c r="HJ68" s="30"/>
      <c r="HK68" s="30"/>
      <c r="HL68" s="30"/>
      <c r="HM68" s="30"/>
      <c r="HN68" s="30"/>
      <c r="HO68" s="30"/>
      <c r="HP68" s="30"/>
      <c r="HQ68" s="30"/>
      <c r="HR68" s="30"/>
      <c r="HS68" s="30"/>
      <c r="HT68" s="30"/>
      <c r="HU68" s="30"/>
      <c r="HV68" s="30"/>
      <c r="HW68" s="30"/>
      <c r="HX68" s="30"/>
      <c r="HY68" s="30"/>
      <c r="HZ68" s="30"/>
      <c r="IA68" s="30"/>
      <c r="IB68" s="30"/>
      <c r="IC68" s="30"/>
      <c r="ID68" s="30"/>
      <c r="IE68" s="30"/>
      <c r="IF68" s="30"/>
      <c r="IG68" s="30"/>
      <c r="IH68" s="30"/>
      <c r="II68" s="30"/>
      <c r="IJ68" s="30"/>
      <c r="IK68" s="30"/>
      <c r="IL68" s="30"/>
      <c r="IM68" s="30"/>
      <c r="IN68" s="30"/>
      <c r="IO68" s="30"/>
      <c r="IP68" s="30"/>
      <c r="IQ68" s="30"/>
      <c r="IR68" s="30"/>
      <c r="IS68" s="30"/>
      <c r="IT68" s="30"/>
      <c r="IU68" s="30"/>
      <c r="IV68" s="30"/>
    </row>
    <row r="69" spans="1:256" ht="22.5" x14ac:dyDescent="0.25">
      <c r="A69" s="32" t="s">
        <v>98</v>
      </c>
      <c r="B69" s="33"/>
      <c r="C69" s="34"/>
      <c r="D69" s="35"/>
      <c r="E69" s="17"/>
      <c r="F69" s="2"/>
      <c r="G69" s="24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</row>
    <row r="70" spans="1:256" x14ac:dyDescent="0.25">
      <c r="A70" s="19" t="s">
        <v>9</v>
      </c>
      <c r="B70" s="19" t="s">
        <v>10</v>
      </c>
      <c r="C70" s="1" t="s">
        <v>11</v>
      </c>
      <c r="D70" s="1" t="s">
        <v>12</v>
      </c>
      <c r="E70" s="1" t="s">
        <v>13</v>
      </c>
      <c r="F70" s="19" t="s">
        <v>14</v>
      </c>
      <c r="G70" s="24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</row>
    <row r="71" spans="1:256" ht="42" customHeight="1" x14ac:dyDescent="0.25">
      <c r="A71" s="2" t="s">
        <v>99</v>
      </c>
      <c r="B71" s="21">
        <v>0</v>
      </c>
      <c r="C71" s="65" t="s">
        <v>100</v>
      </c>
      <c r="D71" s="43"/>
      <c r="E71" s="26" t="s">
        <v>101</v>
      </c>
      <c r="F71" s="24">
        <v>2</v>
      </c>
      <c r="G71" s="25">
        <f t="shared" ref="G71:G82" si="2">B71*F71</f>
        <v>0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</row>
    <row r="72" spans="1:256" ht="57" customHeight="1" x14ac:dyDescent="0.25">
      <c r="A72" s="2" t="s">
        <v>102</v>
      </c>
      <c r="B72" s="21">
        <v>0</v>
      </c>
      <c r="C72" s="46"/>
      <c r="D72" s="43"/>
      <c r="E72" s="26" t="s">
        <v>103</v>
      </c>
      <c r="F72" s="24">
        <v>1</v>
      </c>
      <c r="G72" s="25">
        <f t="shared" si="2"/>
        <v>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</row>
    <row r="73" spans="1:256" ht="195" customHeight="1" x14ac:dyDescent="0.25">
      <c r="A73" s="2" t="s">
        <v>104</v>
      </c>
      <c r="B73" s="21">
        <v>0</v>
      </c>
      <c r="C73" s="46"/>
      <c r="D73" s="43"/>
      <c r="E73" s="26" t="s">
        <v>117</v>
      </c>
      <c r="F73" s="24">
        <v>1</v>
      </c>
      <c r="G73" s="25">
        <f t="shared" si="2"/>
        <v>0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</row>
    <row r="74" spans="1:256" ht="42" customHeight="1" x14ac:dyDescent="0.25">
      <c r="A74" s="2" t="s">
        <v>105</v>
      </c>
      <c r="B74" s="21">
        <v>0</v>
      </c>
      <c r="C74" s="46"/>
      <c r="D74" s="43"/>
      <c r="E74" s="26" t="s">
        <v>118</v>
      </c>
      <c r="F74" s="24">
        <v>0.5</v>
      </c>
      <c r="G74" s="25">
        <f t="shared" si="2"/>
        <v>0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</row>
    <row r="75" spans="1:256" ht="105.75" customHeight="1" x14ac:dyDescent="0.25">
      <c r="A75" s="2" t="s">
        <v>106</v>
      </c>
      <c r="B75" s="21">
        <v>0</v>
      </c>
      <c r="C75" s="46"/>
      <c r="D75" s="43"/>
      <c r="E75" s="26" t="s">
        <v>107</v>
      </c>
      <c r="F75" s="24">
        <v>0.5</v>
      </c>
      <c r="G75" s="25">
        <f t="shared" si="2"/>
        <v>0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</row>
    <row r="76" spans="1:256" ht="42" customHeight="1" x14ac:dyDescent="0.25">
      <c r="A76" s="2" t="s">
        <v>108</v>
      </c>
      <c r="B76" s="21">
        <v>0</v>
      </c>
      <c r="C76" s="47"/>
      <c r="D76" s="43"/>
      <c r="E76" s="26" t="s">
        <v>109</v>
      </c>
      <c r="F76" s="24">
        <v>0.5</v>
      </c>
      <c r="G76" s="25">
        <f t="shared" si="2"/>
        <v>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</row>
    <row r="77" spans="1:256" x14ac:dyDescent="0.25">
      <c r="A77" s="2"/>
      <c r="B77" s="18"/>
      <c r="C77" s="26"/>
      <c r="D77" s="26"/>
      <c r="E77" s="26"/>
      <c r="F77" s="24"/>
      <c r="G77" s="24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</row>
    <row r="78" spans="1:256" x14ac:dyDescent="0.25">
      <c r="A78" s="29"/>
      <c r="B78" s="30"/>
      <c r="C78" s="31"/>
      <c r="D78" s="31"/>
      <c r="E78" s="31"/>
      <c r="F78" s="30"/>
      <c r="G78" s="24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30"/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0"/>
      <c r="DT78" s="30"/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0"/>
      <c r="ES78" s="30"/>
      <c r="ET78" s="30"/>
      <c r="EU78" s="30"/>
      <c r="EV78" s="30"/>
      <c r="EW78" s="30"/>
      <c r="EX78" s="30"/>
      <c r="EY78" s="30"/>
      <c r="EZ78" s="30"/>
      <c r="FA78" s="30"/>
      <c r="FB78" s="30"/>
      <c r="FC78" s="30"/>
      <c r="FD78" s="30"/>
      <c r="FE78" s="30"/>
      <c r="FF78" s="30"/>
      <c r="FG78" s="30"/>
      <c r="FH78" s="30"/>
      <c r="FI78" s="30"/>
      <c r="FJ78" s="30"/>
      <c r="FK78" s="30"/>
      <c r="FL78" s="30"/>
      <c r="FM78" s="30"/>
      <c r="FN78" s="30"/>
      <c r="FO78" s="30"/>
      <c r="FP78" s="30"/>
      <c r="FQ78" s="30"/>
      <c r="FR78" s="30"/>
      <c r="FS78" s="30"/>
      <c r="FT78" s="30"/>
      <c r="FU78" s="30"/>
      <c r="FV78" s="30"/>
      <c r="FW78" s="30"/>
      <c r="FX78" s="30"/>
      <c r="FY78" s="30"/>
      <c r="FZ78" s="30"/>
      <c r="GA78" s="30"/>
      <c r="GB78" s="30"/>
      <c r="GC78" s="30"/>
      <c r="GD78" s="30"/>
      <c r="GE78" s="30"/>
      <c r="GF78" s="30"/>
      <c r="GG78" s="30"/>
      <c r="GH78" s="30"/>
      <c r="GI78" s="30"/>
      <c r="GJ78" s="30"/>
      <c r="GK78" s="30"/>
      <c r="GL78" s="30"/>
      <c r="GM78" s="30"/>
      <c r="GN78" s="30"/>
      <c r="GO78" s="30"/>
      <c r="GP78" s="30"/>
      <c r="GQ78" s="30"/>
      <c r="GR78" s="30"/>
      <c r="GS78" s="30"/>
      <c r="GT78" s="30"/>
      <c r="GU78" s="30"/>
      <c r="GV78" s="30"/>
      <c r="GW78" s="30"/>
      <c r="GX78" s="30"/>
      <c r="GY78" s="30"/>
      <c r="GZ78" s="30"/>
      <c r="HA78" s="30"/>
      <c r="HB78" s="30"/>
      <c r="HC78" s="30"/>
      <c r="HD78" s="30"/>
      <c r="HE78" s="30"/>
      <c r="HF78" s="30"/>
      <c r="HG78" s="30"/>
      <c r="HH78" s="30"/>
      <c r="HI78" s="30"/>
      <c r="HJ78" s="30"/>
      <c r="HK78" s="30"/>
      <c r="HL78" s="30"/>
      <c r="HM78" s="30"/>
      <c r="HN78" s="30"/>
      <c r="HO78" s="30"/>
      <c r="HP78" s="30"/>
      <c r="HQ78" s="30"/>
      <c r="HR78" s="30"/>
      <c r="HS78" s="30"/>
      <c r="HT78" s="30"/>
      <c r="HU78" s="30"/>
      <c r="HV78" s="30"/>
      <c r="HW78" s="30"/>
      <c r="HX78" s="30"/>
      <c r="HY78" s="30"/>
      <c r="HZ78" s="30"/>
      <c r="IA78" s="30"/>
      <c r="IB78" s="30"/>
      <c r="IC78" s="30"/>
      <c r="ID78" s="30"/>
      <c r="IE78" s="30"/>
      <c r="IF78" s="30"/>
      <c r="IG78" s="30"/>
      <c r="IH78" s="30"/>
      <c r="II78" s="30"/>
      <c r="IJ78" s="30"/>
      <c r="IK78" s="30"/>
      <c r="IL78" s="30"/>
      <c r="IM78" s="30"/>
      <c r="IN78" s="30"/>
      <c r="IO78" s="30"/>
      <c r="IP78" s="30"/>
      <c r="IQ78" s="30"/>
      <c r="IR78" s="30"/>
      <c r="IS78" s="30"/>
      <c r="IT78" s="30"/>
      <c r="IU78" s="30"/>
      <c r="IV78" s="30"/>
    </row>
    <row r="79" spans="1:256" ht="22.5" x14ac:dyDescent="0.25">
      <c r="A79" s="32" t="s">
        <v>110</v>
      </c>
      <c r="B79" s="33"/>
      <c r="C79" s="34"/>
      <c r="D79" s="35"/>
      <c r="E79" s="17"/>
      <c r="F79" s="2"/>
      <c r="G79" s="24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</row>
    <row r="80" spans="1:256" x14ac:dyDescent="0.25">
      <c r="A80" s="19" t="s">
        <v>9</v>
      </c>
      <c r="B80" s="19" t="s">
        <v>10</v>
      </c>
      <c r="C80" s="1" t="s">
        <v>11</v>
      </c>
      <c r="D80" s="1" t="s">
        <v>12</v>
      </c>
      <c r="E80" s="1" t="s">
        <v>13</v>
      </c>
      <c r="F80" s="19" t="s">
        <v>14</v>
      </c>
      <c r="G80" s="24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</row>
    <row r="81" spans="1:256" ht="107.25" customHeight="1" x14ac:dyDescent="0.25">
      <c r="A81" s="2" t="s">
        <v>111</v>
      </c>
      <c r="B81" s="21">
        <v>0</v>
      </c>
      <c r="C81" s="65" t="s">
        <v>112</v>
      </c>
      <c r="D81" s="27"/>
      <c r="E81" s="26" t="s">
        <v>113</v>
      </c>
      <c r="F81" s="24">
        <v>0.1</v>
      </c>
      <c r="G81" s="25">
        <f t="shared" si="2"/>
        <v>0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</row>
    <row r="82" spans="1:256" ht="129.75" customHeight="1" x14ac:dyDescent="0.25">
      <c r="A82" s="2" t="s">
        <v>114</v>
      </c>
      <c r="B82" s="21">
        <v>0</v>
      </c>
      <c r="C82" s="47"/>
      <c r="D82" s="39"/>
      <c r="E82" s="26" t="s">
        <v>115</v>
      </c>
      <c r="F82" s="24">
        <v>0.05</v>
      </c>
      <c r="G82" s="25">
        <f t="shared" si="2"/>
        <v>0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</row>
    <row r="83" spans="1:256" x14ac:dyDescent="0.25">
      <c r="A83" s="2"/>
      <c r="B83" s="18"/>
      <c r="C83" s="26"/>
      <c r="D83" s="26"/>
      <c r="E83" s="26"/>
      <c r="F83" s="24"/>
      <c r="G83" s="24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</row>
  </sheetData>
  <sheetProtection algorithmName="SHA-512" hashValue="bKxyPy0ZzKOmSd8pfp/oCjVR6i5jut23ADL3+N0YbHxVHXlJEDDuysIXN5s4dhq53yrmftgfH6l/KSZJAHjvhA==" saltValue="j8V2upnJbUHPTfown16fzA==" spinCount="100000" sheet="1" objects="1" scenarios="1"/>
  <mergeCells count="13">
    <mergeCell ref="C71:C76"/>
    <mergeCell ref="C81:C82"/>
    <mergeCell ref="C28:C36"/>
    <mergeCell ref="C41:C45"/>
    <mergeCell ref="C49:C54"/>
    <mergeCell ref="A57:G57"/>
    <mergeCell ref="C60:C66"/>
    <mergeCell ref="C15:C23"/>
    <mergeCell ref="A1:XFD1"/>
    <mergeCell ref="A2:D2"/>
    <mergeCell ref="A3:A7"/>
    <mergeCell ref="A12:XFD12"/>
    <mergeCell ref="A13:D13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2021-2024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Alesandro Bail</cp:lastModifiedBy>
  <dcterms:created xsi:type="dcterms:W3CDTF">2025-02-04T13:00:38Z</dcterms:created>
  <dcterms:modified xsi:type="dcterms:W3CDTF">2025-05-14T17:47:42Z</dcterms:modified>
</cp:coreProperties>
</file>