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395" windowHeight="6915"/>
  </bookViews>
  <sheets>
    <sheet name="IP" sheetId="17" r:id="rId1"/>
    <sheet name="Produção" sheetId="8" r:id="rId2"/>
  </sheets>
  <definedNames>
    <definedName name="A_1">IP!$K$2</definedName>
    <definedName name="A_2">IP!$K$3</definedName>
    <definedName name="AEI">IP!$N$2</definedName>
    <definedName name="AEN">IP!$N$3</definedName>
    <definedName name="B_1">IP!$K$4</definedName>
    <definedName name="B_2">IP!$K$5</definedName>
    <definedName name="B_3">IP!$K$6</definedName>
    <definedName name="B_4">IP!$K$7</definedName>
    <definedName name="B_5">IP!$K$8</definedName>
    <definedName name="C_LIV_INT">IP!$N$5</definedName>
    <definedName name="C_LIV_NAC">IP!$N$7</definedName>
    <definedName name="Co_Dr">IP!$Q$7</definedName>
    <definedName name="Co_Me">IP!$Q$6</definedName>
    <definedName name="Curso">IP!$T$8</definedName>
    <definedName name="Dr">IP!$Q$4</definedName>
    <definedName name="Editor_Per">IP!$T$4</definedName>
    <definedName name="IC">IP!$Q$2</definedName>
    <definedName name="LIV_INT">IP!$N$4</definedName>
    <definedName name="LIV_NAC">IP!$N$6</definedName>
    <definedName name="Mat_Did">IP!$T$9</definedName>
    <definedName name="Me">IP!$Q$3</definedName>
    <definedName name="Org_Evento">IP!$T$6</definedName>
    <definedName name="Pat_Conc">IP!$T$2</definedName>
    <definedName name="Pat_Dep">IP!$T$3</definedName>
    <definedName name="Pos_Doc">IP!$Q$5</definedName>
    <definedName name="Rev_Per">IP!$T$5</definedName>
    <definedName name="Serv_Tecn">IP!$T$7</definedName>
  </definedNames>
  <calcPr calcId="145621"/>
</workbook>
</file>

<file path=xl/calcChain.xml><?xml version="1.0" encoding="utf-8"?>
<calcChain xmlns="http://schemas.openxmlformats.org/spreadsheetml/2006/main">
  <c r="G2" i="17" l="1"/>
  <c r="Z9" i="8" l="1"/>
  <c r="AA9" i="8"/>
  <c r="AB9" i="8"/>
  <c r="AC9" i="8"/>
  <c r="AD9" i="8"/>
  <c r="AE9" i="8"/>
  <c r="AF9" i="8"/>
  <c r="Y9" i="8"/>
  <c r="W9" i="8"/>
  <c r="V9" i="8"/>
  <c r="T9" i="8"/>
  <c r="F9" i="8"/>
  <c r="G9" i="8"/>
  <c r="H9" i="8"/>
  <c r="I9" i="8"/>
  <c r="Z8" i="8"/>
  <c r="AA8" i="8"/>
  <c r="AB8" i="8"/>
  <c r="AC8" i="8"/>
  <c r="AD8" i="8"/>
  <c r="AE8" i="8"/>
  <c r="AF8" i="8"/>
  <c r="Y8" i="8"/>
  <c r="S8" i="8"/>
  <c r="S9" i="8" s="1"/>
  <c r="T8" i="8"/>
  <c r="U8" i="8"/>
  <c r="V8" i="8"/>
  <c r="W8" i="8"/>
  <c r="R8" i="8"/>
  <c r="R9" i="8" s="1"/>
  <c r="L8" i="8"/>
  <c r="M8" i="8"/>
  <c r="N8" i="8"/>
  <c r="O8" i="8"/>
  <c r="P8" i="8"/>
  <c r="K8" i="8"/>
  <c r="D8" i="8"/>
  <c r="E8" i="8"/>
  <c r="E9" i="8" s="1"/>
  <c r="F8" i="8"/>
  <c r="G8" i="8"/>
  <c r="H8" i="8"/>
  <c r="I8" i="8"/>
  <c r="C8" i="8"/>
  <c r="C9" i="8" l="1"/>
  <c r="D9" i="8"/>
  <c r="K9" i="8"/>
  <c r="L9" i="8"/>
  <c r="M9" i="8"/>
  <c r="N9" i="8"/>
  <c r="O9" i="8"/>
  <c r="P9" i="8"/>
  <c r="U9" i="8"/>
  <c r="D2" i="17" l="1"/>
  <c r="C2" i="17"/>
  <c r="E2" i="17" l="1"/>
  <c r="B2" i="17"/>
  <c r="F2" i="17" l="1"/>
</calcChain>
</file>

<file path=xl/sharedStrings.xml><?xml version="1.0" encoding="utf-8"?>
<sst xmlns="http://schemas.openxmlformats.org/spreadsheetml/2006/main" count="74" uniqueCount="61">
  <si>
    <t>A1</t>
  </si>
  <si>
    <t>A2</t>
  </si>
  <si>
    <t>B1</t>
  </si>
  <si>
    <t>B2</t>
  </si>
  <si>
    <t>B3</t>
  </si>
  <si>
    <t>B4</t>
  </si>
  <si>
    <t>B5</t>
  </si>
  <si>
    <t>AEI</t>
  </si>
  <si>
    <t>AEN</t>
  </si>
  <si>
    <t>LIV INT</t>
  </si>
  <si>
    <t>C. LIV INT</t>
  </si>
  <si>
    <t>LIV NAC</t>
  </si>
  <si>
    <t>C. LIV NAC</t>
  </si>
  <si>
    <t>IC</t>
  </si>
  <si>
    <t>Me</t>
  </si>
  <si>
    <t>Dr</t>
  </si>
  <si>
    <t>Pos Doc</t>
  </si>
  <si>
    <t>Co-Me</t>
  </si>
  <si>
    <t>Co-Dr</t>
  </si>
  <si>
    <t>ANO BASE</t>
  </si>
  <si>
    <t>PQD1</t>
  </si>
  <si>
    <t>PQD2</t>
  </si>
  <si>
    <t>ORI</t>
  </si>
  <si>
    <t>Pat. Conc.</t>
  </si>
  <si>
    <t>Pat. Dep.</t>
  </si>
  <si>
    <t>Editor Per.</t>
  </si>
  <si>
    <t>Rev. Per.</t>
  </si>
  <si>
    <t>Org. Evento</t>
  </si>
  <si>
    <t>Serv. Técn.</t>
  </si>
  <si>
    <t>Curso (4h)</t>
  </si>
  <si>
    <t>Mat. Did.</t>
  </si>
  <si>
    <t>PT</t>
  </si>
  <si>
    <t>Docente</t>
  </si>
  <si>
    <t>A_1</t>
  </si>
  <si>
    <t>A_2</t>
  </si>
  <si>
    <t>B_1</t>
  </si>
  <si>
    <t>B_2</t>
  </si>
  <si>
    <t>B_3</t>
  </si>
  <si>
    <t>B_4</t>
  </si>
  <si>
    <t>B_5</t>
  </si>
  <si>
    <t>LIV_INT</t>
  </si>
  <si>
    <t>C_LIV_INT</t>
  </si>
  <si>
    <t>LIV_NAC</t>
  </si>
  <si>
    <t>C_LIV_NAC</t>
  </si>
  <si>
    <t>Co_Me</t>
  </si>
  <si>
    <t>Co_Dr</t>
  </si>
  <si>
    <t>Pos_Doc</t>
  </si>
  <si>
    <t>Pat_Conc</t>
  </si>
  <si>
    <t>Pat_Dep</t>
  </si>
  <si>
    <t>Editor_Per</t>
  </si>
  <si>
    <t>Rev_Per</t>
  </si>
  <si>
    <t>Org_Evento</t>
  </si>
  <si>
    <t>Serv_Tecn</t>
  </si>
  <si>
    <t>Curso</t>
  </si>
  <si>
    <t>Mat_Did</t>
  </si>
  <si>
    <r>
      <t xml:space="preserve">Σ </t>
    </r>
    <r>
      <rPr>
        <sz val="12"/>
        <color theme="1"/>
        <rFont val="Calibri"/>
        <family val="2"/>
      </rPr>
      <t>Subtotal</t>
    </r>
  </si>
  <si>
    <r>
      <t xml:space="preserve">Σ </t>
    </r>
    <r>
      <rPr>
        <sz val="12"/>
        <color theme="1"/>
        <rFont val="Calibri"/>
        <family val="2"/>
      </rPr>
      <t>Total Saturado</t>
    </r>
  </si>
  <si>
    <t>Teste</t>
  </si>
  <si>
    <t>IP total</t>
  </si>
  <si>
    <t>IP médio</t>
  </si>
  <si>
    <t>Período Analisado (quantos anos?)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</si>
</sst>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3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2" borderId="0" xfId="0" applyFill="1"/>
    <xf numFmtId="2" fontId="0" fillId="5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FB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269082</xdr:colOff>
      <xdr:row>9</xdr:row>
      <xdr:rowOff>101037</xdr:rowOff>
    </xdr:from>
    <xdr:ext cx="4572000" cy="468077"/>
    <xdr:sp macro="" textlink="">
      <xdr:nvSpPr>
        <xdr:cNvPr id="2" name="CaixaDeTexto 1"/>
        <xdr:cNvSpPr txBox="1"/>
      </xdr:nvSpPr>
      <xdr:spPr>
        <a:xfrm>
          <a:off x="4421982" y="1967937"/>
          <a:ext cx="4572000" cy="468077"/>
        </a:xfrm>
        <a:prstGeom prst="rect">
          <a:avLst/>
        </a:prstGeom>
        <a:solidFill>
          <a:srgbClr val="11FB5F"/>
        </a:solidFill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200"/>
            <a:t>Inserir os quantitativos de produção.</a:t>
          </a:r>
        </a:p>
        <a:p>
          <a:pPr algn="ctr"/>
          <a:r>
            <a:rPr lang="pt-BR" sz="1200"/>
            <a:t>O</a:t>
          </a:r>
          <a:r>
            <a:rPr lang="pt-BR" sz="1200" baseline="0"/>
            <a:t> valor do IP é calculado na aba "IP".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workbookViewId="0">
      <selection activeCell="G7" sqref="G7"/>
    </sheetView>
  </sheetViews>
  <sheetFormatPr defaultRowHeight="15" x14ac:dyDescent="0.25"/>
  <cols>
    <col min="7" max="7" width="13" customWidth="1"/>
    <col min="8" max="8" width="8.42578125" customWidth="1"/>
    <col min="9" max="9" width="3.7109375" customWidth="1"/>
    <col min="10" max="10" width="4.28515625" bestFit="1" customWidth="1"/>
    <col min="11" max="11" width="4.5703125" bestFit="1" customWidth="1"/>
    <col min="12" max="12" width="3.140625" customWidth="1"/>
    <col min="13" max="13" width="11.28515625" bestFit="1" customWidth="1"/>
    <col min="14" max="14" width="5.5703125" bestFit="1" customWidth="1"/>
    <col min="15" max="15" width="3.42578125" customWidth="1"/>
    <col min="17" max="17" width="3.5703125" bestFit="1" customWidth="1"/>
    <col min="18" max="18" width="4" customWidth="1"/>
    <col min="19" max="19" width="11.28515625" bestFit="1" customWidth="1"/>
    <col min="20" max="20" width="5.5703125" bestFit="1" customWidth="1"/>
    <col min="21" max="21" width="4.140625" customWidth="1"/>
  </cols>
  <sheetData>
    <row r="1" spans="1:21" x14ac:dyDescent="0.25">
      <c r="A1" s="18" t="s">
        <v>32</v>
      </c>
      <c r="B1" s="18" t="s">
        <v>20</v>
      </c>
      <c r="C1" s="18" t="s">
        <v>21</v>
      </c>
      <c r="D1" s="18" t="s">
        <v>22</v>
      </c>
      <c r="E1" s="18" t="s">
        <v>31</v>
      </c>
      <c r="F1" s="18" t="s">
        <v>58</v>
      </c>
      <c r="G1" s="30" t="s">
        <v>59</v>
      </c>
      <c r="I1" s="13"/>
      <c r="J1" s="31" t="s">
        <v>20</v>
      </c>
      <c r="K1" s="31"/>
      <c r="L1" s="13"/>
      <c r="M1" s="32" t="s">
        <v>21</v>
      </c>
      <c r="N1" s="33"/>
      <c r="O1" s="13"/>
      <c r="P1" s="34" t="s">
        <v>22</v>
      </c>
      <c r="Q1" s="35"/>
      <c r="R1" s="13"/>
      <c r="S1" s="36" t="s">
        <v>31</v>
      </c>
      <c r="T1" s="37"/>
      <c r="U1" s="13"/>
    </row>
    <row r="2" spans="1:21" x14ac:dyDescent="0.25">
      <c r="A2" s="19" t="s">
        <v>57</v>
      </c>
      <c r="B2" s="20">
        <f>Produção!C9*A_1+Produção!D9*A_2+Produção!E9*B_1+Produção!F9*B_2+Produção!G9*B_3+Produção!H9*B_4+Produção!I9*B_5</f>
        <v>0</v>
      </c>
      <c r="C2" s="20">
        <f>Produção!K9*AEI+Produção!L9*AEN+Produção!M9*LIV_INT+Produção!N9*C_LIV_INT+Produção!O9*LIV_NAC+Produção!P9*C_LIV_NAC</f>
        <v>0</v>
      </c>
      <c r="D2" s="20">
        <f>Produção!R9*IC+Produção!S9*Me+Produção!T9*Dr+Produção!U9*Pos_Doc+Produção!V9*Co_Me+Produção!W9*Co_Dr</f>
        <v>0</v>
      </c>
      <c r="E2" s="20">
        <f>Produção!Y9*Pat_Conc+Produção!Z9*Pat_Dep+Produção!AA9*Editor_Per+Produção!AB9*Rev_Per+Produção!AC9*Org_Evento+Produção!AD9*Serv_Tecn+Produção!AE9*Curso+Produção!AF9*Mat_Did</f>
        <v>0</v>
      </c>
      <c r="F2" s="21">
        <f>B2*0.8+C2*0.1+D2*0.05+E2*0.05</f>
        <v>0</v>
      </c>
      <c r="G2" s="21">
        <f>F2/4</f>
        <v>0</v>
      </c>
      <c r="I2" s="13"/>
      <c r="J2" s="7" t="s">
        <v>33</v>
      </c>
      <c r="K2" s="12">
        <v>1</v>
      </c>
      <c r="L2" s="13"/>
      <c r="M2" s="6" t="s">
        <v>7</v>
      </c>
      <c r="N2" s="14">
        <v>1</v>
      </c>
      <c r="O2" s="13"/>
      <c r="P2" s="9" t="s">
        <v>13</v>
      </c>
      <c r="Q2" s="15">
        <v>1</v>
      </c>
      <c r="R2" s="13"/>
      <c r="S2" s="16" t="s">
        <v>47</v>
      </c>
      <c r="T2" s="17">
        <v>20</v>
      </c>
      <c r="U2" s="13"/>
    </row>
    <row r="3" spans="1:21" x14ac:dyDescent="0.25">
      <c r="B3" s="22"/>
      <c r="C3" s="23"/>
      <c r="D3" s="23"/>
      <c r="E3" s="23"/>
      <c r="F3" s="23"/>
      <c r="G3" s="24"/>
      <c r="I3" s="13"/>
      <c r="J3" s="7" t="s">
        <v>34</v>
      </c>
      <c r="K3" s="12">
        <v>0.85</v>
      </c>
      <c r="L3" s="13"/>
      <c r="M3" s="6" t="s">
        <v>8</v>
      </c>
      <c r="N3" s="14">
        <v>0.5</v>
      </c>
      <c r="O3" s="13"/>
      <c r="P3" s="9" t="s">
        <v>14</v>
      </c>
      <c r="Q3" s="15">
        <v>2</v>
      </c>
      <c r="R3" s="13"/>
      <c r="S3" s="16" t="s">
        <v>48</v>
      </c>
      <c r="T3" s="17">
        <v>10</v>
      </c>
      <c r="U3" s="13"/>
    </row>
    <row r="4" spans="1:21" x14ac:dyDescent="0.25">
      <c r="A4" s="38" t="s">
        <v>60</v>
      </c>
      <c r="B4" s="39"/>
      <c r="C4" s="39"/>
      <c r="D4" s="40"/>
      <c r="E4" s="20"/>
      <c r="F4" s="23"/>
      <c r="G4" s="24"/>
      <c r="I4" s="13"/>
      <c r="J4" s="7" t="s">
        <v>35</v>
      </c>
      <c r="K4" s="12">
        <v>0.7</v>
      </c>
      <c r="L4" s="13"/>
      <c r="M4" s="6" t="s">
        <v>40</v>
      </c>
      <c r="N4" s="14">
        <v>10</v>
      </c>
      <c r="O4" s="13"/>
      <c r="P4" s="9" t="s">
        <v>15</v>
      </c>
      <c r="Q4" s="15">
        <v>3</v>
      </c>
      <c r="R4" s="13"/>
      <c r="S4" s="16" t="s">
        <v>49</v>
      </c>
      <c r="T4" s="17">
        <v>0.5</v>
      </c>
      <c r="U4" s="13"/>
    </row>
    <row r="5" spans="1:21" x14ac:dyDescent="0.25">
      <c r="B5" s="22"/>
      <c r="C5" s="23"/>
      <c r="D5" s="23"/>
      <c r="E5" s="23"/>
      <c r="F5" s="23"/>
      <c r="G5" s="24"/>
      <c r="I5" s="13"/>
      <c r="J5" s="7" t="s">
        <v>36</v>
      </c>
      <c r="K5" s="12">
        <v>0.5</v>
      </c>
      <c r="L5" s="13"/>
      <c r="M5" s="6" t="s">
        <v>41</v>
      </c>
      <c r="N5" s="14">
        <v>2.5</v>
      </c>
      <c r="O5" s="13"/>
      <c r="P5" s="9" t="s">
        <v>46</v>
      </c>
      <c r="Q5" s="15">
        <v>2</v>
      </c>
      <c r="R5" s="13"/>
      <c r="S5" s="16" t="s">
        <v>50</v>
      </c>
      <c r="T5" s="17">
        <v>0.25</v>
      </c>
      <c r="U5" s="13"/>
    </row>
    <row r="6" spans="1:21" x14ac:dyDescent="0.25">
      <c r="B6" s="22"/>
      <c r="C6" s="23"/>
      <c r="D6" s="23"/>
      <c r="E6" s="23"/>
      <c r="F6" s="23"/>
      <c r="G6" s="24"/>
      <c r="I6" s="13"/>
      <c r="J6" s="7" t="s">
        <v>37</v>
      </c>
      <c r="K6" s="12">
        <v>0.2</v>
      </c>
      <c r="L6" s="13"/>
      <c r="M6" s="6" t="s">
        <v>42</v>
      </c>
      <c r="N6" s="14">
        <v>5</v>
      </c>
      <c r="O6" s="13"/>
      <c r="P6" s="9" t="s">
        <v>44</v>
      </c>
      <c r="Q6" s="15">
        <v>1</v>
      </c>
      <c r="R6" s="13"/>
      <c r="S6" s="16" t="s">
        <v>51</v>
      </c>
      <c r="T6" s="17">
        <v>0.5</v>
      </c>
      <c r="U6" s="13"/>
    </row>
    <row r="7" spans="1:21" x14ac:dyDescent="0.25">
      <c r="B7" s="22"/>
      <c r="C7" s="23"/>
      <c r="D7" s="23"/>
      <c r="E7" s="23"/>
      <c r="F7" s="23"/>
      <c r="G7" s="24"/>
      <c r="I7" s="13"/>
      <c r="J7" s="7" t="s">
        <v>38</v>
      </c>
      <c r="K7" s="12">
        <v>0.1</v>
      </c>
      <c r="L7" s="13"/>
      <c r="M7" s="6" t="s">
        <v>43</v>
      </c>
      <c r="N7" s="14">
        <v>1.25</v>
      </c>
      <c r="O7" s="13"/>
      <c r="P7" s="9" t="s">
        <v>45</v>
      </c>
      <c r="Q7" s="15">
        <v>1.5</v>
      </c>
      <c r="R7" s="13"/>
      <c r="S7" s="16" t="s">
        <v>52</v>
      </c>
      <c r="T7" s="17">
        <v>5</v>
      </c>
      <c r="U7" s="13"/>
    </row>
    <row r="8" spans="1:21" x14ac:dyDescent="0.25">
      <c r="B8" s="22"/>
      <c r="C8" s="23"/>
      <c r="D8" s="23"/>
      <c r="E8" s="23"/>
      <c r="F8" s="23"/>
      <c r="G8" s="24"/>
      <c r="I8" s="13"/>
      <c r="J8" s="7" t="s">
        <v>39</v>
      </c>
      <c r="K8" s="12">
        <v>0.05</v>
      </c>
      <c r="L8" s="13"/>
      <c r="M8" s="13"/>
      <c r="N8" s="13"/>
      <c r="O8" s="13"/>
      <c r="P8" s="13"/>
      <c r="Q8" s="13"/>
      <c r="R8" s="13"/>
      <c r="S8" s="16" t="s">
        <v>53</v>
      </c>
      <c r="T8" s="17">
        <v>0.25</v>
      </c>
      <c r="U8" s="13"/>
    </row>
    <row r="9" spans="1:21" x14ac:dyDescent="0.25">
      <c r="B9" s="22"/>
      <c r="C9" s="22"/>
      <c r="D9" s="22"/>
      <c r="E9" s="22"/>
      <c r="F9" s="22"/>
      <c r="G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6" t="s">
        <v>54</v>
      </c>
      <c r="T9" s="17">
        <v>1</v>
      </c>
      <c r="U9" s="13"/>
    </row>
    <row r="10" spans="1:21" x14ac:dyDescent="0.25">
      <c r="B10" s="22"/>
      <c r="C10" s="23"/>
      <c r="D10" s="23"/>
      <c r="E10" s="23"/>
      <c r="F10" s="23"/>
      <c r="G10" s="24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x14ac:dyDescent="0.25">
      <c r="B11" s="22"/>
      <c r="C11" s="23"/>
      <c r="D11" s="23"/>
      <c r="E11" s="23"/>
      <c r="F11" s="23"/>
      <c r="G11" s="24"/>
    </row>
    <row r="12" spans="1:21" x14ac:dyDescent="0.25">
      <c r="B12" s="22"/>
      <c r="C12" s="23"/>
      <c r="D12" s="23"/>
      <c r="E12" s="23"/>
      <c r="F12" s="23"/>
      <c r="G12" s="24"/>
    </row>
    <row r="13" spans="1:21" x14ac:dyDescent="0.25">
      <c r="B13" s="22"/>
      <c r="C13" s="23"/>
      <c r="D13" s="23"/>
      <c r="E13" s="23"/>
      <c r="F13" s="23"/>
      <c r="G13" s="24"/>
    </row>
    <row r="14" spans="1:21" x14ac:dyDescent="0.25">
      <c r="B14" s="22"/>
      <c r="C14" s="23"/>
      <c r="D14" s="23"/>
      <c r="E14" s="23"/>
      <c r="F14" s="23"/>
      <c r="G14" s="24"/>
    </row>
    <row r="15" spans="1:21" x14ac:dyDescent="0.25">
      <c r="B15" s="22"/>
      <c r="C15" s="23"/>
      <c r="D15" s="23"/>
      <c r="E15" s="23"/>
      <c r="F15" s="23"/>
      <c r="G15" s="24"/>
    </row>
    <row r="16" spans="1:21" x14ac:dyDescent="0.25">
      <c r="B16" s="22"/>
      <c r="C16" s="23"/>
      <c r="D16" s="23"/>
      <c r="E16" s="23"/>
      <c r="F16" s="23"/>
      <c r="G16" s="24"/>
    </row>
  </sheetData>
  <mergeCells count="5">
    <mergeCell ref="J1:K1"/>
    <mergeCell ref="M1:N1"/>
    <mergeCell ref="P1:Q1"/>
    <mergeCell ref="S1:T1"/>
    <mergeCell ref="A4:D4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98DC76F-B14B-4B7B-A4F8-4163F4E7234F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0.75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G10:G16 G3:G8</xm:sqref>
        </x14:conditionalFormatting>
        <x14:conditionalFormatting xmlns:xm="http://schemas.microsoft.com/office/excel/2006/main">
          <x14:cfRule type="iconSet" priority="1" id="{D3F583BB-AFC1-4E45-8652-DB6415C82D95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0.75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G2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"/>
  <sheetViews>
    <sheetView zoomScaleNormal="100" workbookViewId="0">
      <selection activeCell="A4" sqref="A4"/>
    </sheetView>
  </sheetViews>
  <sheetFormatPr defaultRowHeight="15" x14ac:dyDescent="0.25"/>
  <cols>
    <col min="1" max="1" width="18" customWidth="1"/>
    <col min="2" max="2" width="3.140625" customWidth="1"/>
    <col min="3" max="4" width="3.28515625" bestFit="1" customWidth="1"/>
    <col min="5" max="9" width="3.140625" bestFit="1" customWidth="1"/>
    <col min="10" max="10" width="3.140625" customWidth="1"/>
    <col min="11" max="11" width="3.85546875" bestFit="1" customWidth="1"/>
    <col min="12" max="12" width="4.7109375" bestFit="1" customWidth="1"/>
    <col min="13" max="13" width="7.140625" bestFit="1" customWidth="1"/>
    <col min="14" max="14" width="9.28515625" bestFit="1" customWidth="1"/>
    <col min="15" max="15" width="8" bestFit="1" customWidth="1"/>
    <col min="16" max="16" width="10.140625" bestFit="1" customWidth="1"/>
    <col min="17" max="17" width="3.42578125" customWidth="1"/>
    <col min="18" max="18" width="3.42578125" bestFit="1" customWidth="1"/>
    <col min="19" max="19" width="3.85546875" bestFit="1" customWidth="1"/>
    <col min="20" max="20" width="3" bestFit="1" customWidth="1"/>
    <col min="21" max="21" width="7.85546875" bestFit="1" customWidth="1"/>
    <col min="22" max="22" width="6.85546875" bestFit="1" customWidth="1"/>
    <col min="23" max="23" width="6" bestFit="1" customWidth="1"/>
    <col min="24" max="24" width="3.5703125" customWidth="1"/>
    <col min="25" max="25" width="9.7109375" bestFit="1" customWidth="1"/>
    <col min="26" max="26" width="9" bestFit="1" customWidth="1"/>
    <col min="27" max="27" width="10.28515625" bestFit="1" customWidth="1"/>
    <col min="28" max="28" width="8.85546875" bestFit="1" customWidth="1"/>
    <col min="29" max="29" width="11.28515625" bestFit="1" customWidth="1"/>
    <col min="30" max="30" width="10.5703125" bestFit="1" customWidth="1"/>
    <col min="31" max="31" width="10" bestFit="1" customWidth="1"/>
    <col min="32" max="32" width="9" bestFit="1" customWidth="1"/>
  </cols>
  <sheetData>
    <row r="2" spans="1:32" x14ac:dyDescent="0.25">
      <c r="A2" s="3"/>
      <c r="B2" s="1"/>
      <c r="C2" s="31" t="s">
        <v>20</v>
      </c>
      <c r="D2" s="31"/>
      <c r="E2" s="31"/>
      <c r="F2" s="31"/>
      <c r="G2" s="31"/>
      <c r="H2" s="31"/>
      <c r="I2" s="31"/>
      <c r="J2" s="1"/>
      <c r="K2" s="41" t="s">
        <v>21</v>
      </c>
      <c r="L2" s="41"/>
      <c r="M2" s="41"/>
      <c r="N2" s="41"/>
      <c r="O2" s="41"/>
      <c r="P2" s="41"/>
      <c r="Q2" s="1"/>
      <c r="R2" s="42" t="s">
        <v>22</v>
      </c>
      <c r="S2" s="42"/>
      <c r="T2" s="42"/>
      <c r="U2" s="42"/>
      <c r="V2" s="42"/>
      <c r="W2" s="42"/>
      <c r="X2" s="1"/>
      <c r="Y2" s="43" t="s">
        <v>31</v>
      </c>
      <c r="Z2" s="43"/>
      <c r="AA2" s="43"/>
      <c r="AB2" s="43"/>
      <c r="AC2" s="43"/>
      <c r="AD2" s="43"/>
      <c r="AE2" s="43"/>
      <c r="AF2" s="43"/>
    </row>
    <row r="3" spans="1:32" x14ac:dyDescent="0.25">
      <c r="A3" s="3" t="s">
        <v>19</v>
      </c>
      <c r="B3" s="1"/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1"/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1"/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1"/>
      <c r="Y3" s="11" t="s">
        <v>23</v>
      </c>
      <c r="Z3" s="11" t="s">
        <v>24</v>
      </c>
      <c r="AA3" s="11" t="s">
        <v>25</v>
      </c>
      <c r="AB3" s="11" t="s">
        <v>26</v>
      </c>
      <c r="AC3" s="11" t="s">
        <v>27</v>
      </c>
      <c r="AD3" s="11" t="s">
        <v>28</v>
      </c>
      <c r="AE3" s="11" t="s">
        <v>29</v>
      </c>
      <c r="AF3" s="11" t="s">
        <v>30</v>
      </c>
    </row>
    <row r="4" spans="1:32" x14ac:dyDescent="0.25">
      <c r="A4" s="3">
        <v>2013</v>
      </c>
      <c r="B4" s="1"/>
      <c r="C4" s="8"/>
      <c r="D4" s="8"/>
      <c r="E4" s="8"/>
      <c r="F4" s="8"/>
      <c r="G4" s="8"/>
      <c r="H4" s="8"/>
      <c r="I4" s="8"/>
      <c r="J4" s="1"/>
      <c r="K4" s="6"/>
      <c r="L4" s="6"/>
      <c r="M4" s="6"/>
      <c r="N4" s="6"/>
      <c r="O4" s="6"/>
      <c r="P4" s="6"/>
      <c r="Q4" s="1"/>
      <c r="R4" s="10"/>
      <c r="S4" s="10"/>
      <c r="T4" s="10"/>
      <c r="U4" s="10"/>
      <c r="V4" s="10"/>
      <c r="W4" s="10"/>
      <c r="X4" s="1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3">
        <v>2014</v>
      </c>
      <c r="B5" s="1"/>
      <c r="C5" s="8"/>
      <c r="D5" s="8"/>
      <c r="E5" s="8"/>
      <c r="F5" s="8"/>
      <c r="G5" s="8"/>
      <c r="H5" s="8"/>
      <c r="I5" s="8"/>
      <c r="J5" s="1"/>
      <c r="K5" s="6"/>
      <c r="L5" s="6"/>
      <c r="M5" s="6"/>
      <c r="N5" s="6"/>
      <c r="O5" s="6"/>
      <c r="P5" s="6"/>
      <c r="Q5" s="1"/>
      <c r="R5" s="10"/>
      <c r="S5" s="10"/>
      <c r="T5" s="10"/>
      <c r="U5" s="10"/>
      <c r="V5" s="10"/>
      <c r="W5" s="10"/>
      <c r="X5" s="1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3">
        <v>2015</v>
      </c>
      <c r="B6" s="1"/>
      <c r="C6" s="8"/>
      <c r="D6" s="8"/>
      <c r="E6" s="8"/>
      <c r="F6" s="8"/>
      <c r="G6" s="8"/>
      <c r="H6" s="8"/>
      <c r="I6" s="8"/>
      <c r="J6" s="1"/>
      <c r="K6" s="6"/>
      <c r="L6" s="6"/>
      <c r="M6" s="6"/>
      <c r="N6" s="6"/>
      <c r="O6" s="6"/>
      <c r="P6" s="6"/>
      <c r="Q6" s="1"/>
      <c r="R6" s="10"/>
      <c r="S6" s="10"/>
      <c r="T6" s="10"/>
      <c r="U6" s="10"/>
      <c r="V6" s="10"/>
      <c r="W6" s="10"/>
      <c r="X6" s="1"/>
      <c r="Y6" s="2"/>
      <c r="Z6" s="2"/>
      <c r="AA6" s="2"/>
      <c r="AB6" s="2"/>
      <c r="AC6" s="2"/>
      <c r="AD6" s="2"/>
      <c r="AE6" s="2"/>
      <c r="AF6" s="2"/>
    </row>
    <row r="7" spans="1:32" x14ac:dyDescent="0.25">
      <c r="A7" s="3">
        <v>2016</v>
      </c>
      <c r="B7" s="1"/>
      <c r="C7" s="8"/>
      <c r="D7" s="8"/>
      <c r="E7" s="8"/>
      <c r="F7" s="8"/>
      <c r="G7" s="8"/>
      <c r="H7" s="8"/>
      <c r="I7" s="8"/>
      <c r="J7" s="1"/>
      <c r="K7" s="6"/>
      <c r="L7" s="6"/>
      <c r="M7" s="6"/>
      <c r="N7" s="6"/>
      <c r="O7" s="6"/>
      <c r="P7" s="6"/>
      <c r="Q7" s="1"/>
      <c r="R7" s="10"/>
      <c r="S7" s="10"/>
      <c r="T7" s="10"/>
      <c r="U7" s="10"/>
      <c r="V7" s="10"/>
      <c r="W7" s="10"/>
      <c r="X7" s="1"/>
      <c r="Y7" s="2"/>
      <c r="Z7" s="2"/>
      <c r="AA7" s="2"/>
      <c r="AB7" s="2"/>
      <c r="AC7" s="2"/>
      <c r="AD7" s="2"/>
      <c r="AE7" s="2"/>
      <c r="AF7" s="2"/>
    </row>
    <row r="8" spans="1:32" ht="21" x14ac:dyDescent="0.35">
      <c r="A8" s="4" t="s">
        <v>55</v>
      </c>
      <c r="B8" s="1"/>
      <c r="C8" s="25">
        <f>SUM(C4:C7)</f>
        <v>0</v>
      </c>
      <c r="D8" s="25">
        <f t="shared" ref="D8:I8" si="0">SUM(D4:D7)</f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6"/>
      <c r="K8" s="27">
        <f>SUM(K4:K7)</f>
        <v>0</v>
      </c>
      <c r="L8" s="27">
        <f t="shared" ref="L8:P8" si="1">SUM(L4:L7)</f>
        <v>0</v>
      </c>
      <c r="M8" s="27">
        <f t="shared" si="1"/>
        <v>0</v>
      </c>
      <c r="N8" s="27">
        <f t="shared" si="1"/>
        <v>0</v>
      </c>
      <c r="O8" s="27">
        <f t="shared" si="1"/>
        <v>0</v>
      </c>
      <c r="P8" s="27">
        <f t="shared" si="1"/>
        <v>0</v>
      </c>
      <c r="Q8" s="26"/>
      <c r="R8" s="28">
        <f>SUM(R4:R7)</f>
        <v>0</v>
      </c>
      <c r="S8" s="28">
        <f t="shared" ref="S8:W8" si="2">SUM(S4:S7)</f>
        <v>0</v>
      </c>
      <c r="T8" s="28">
        <f t="shared" si="2"/>
        <v>0</v>
      </c>
      <c r="U8" s="28">
        <f t="shared" si="2"/>
        <v>0</v>
      </c>
      <c r="V8" s="28">
        <f t="shared" si="2"/>
        <v>0</v>
      </c>
      <c r="W8" s="28">
        <f t="shared" si="2"/>
        <v>0</v>
      </c>
      <c r="X8" s="26"/>
      <c r="Y8" s="29">
        <f>SUM(Y4:Y7)</f>
        <v>0</v>
      </c>
      <c r="Z8" s="29">
        <f t="shared" ref="Z8:AF8" si="3">SUM(Z4:Z7)</f>
        <v>0</v>
      </c>
      <c r="AA8" s="29">
        <f t="shared" si="3"/>
        <v>0</v>
      </c>
      <c r="AB8" s="29">
        <f t="shared" si="3"/>
        <v>0</v>
      </c>
      <c r="AC8" s="29">
        <f t="shared" si="3"/>
        <v>0</v>
      </c>
      <c r="AD8" s="29">
        <f t="shared" si="3"/>
        <v>0</v>
      </c>
      <c r="AE8" s="29">
        <f t="shared" si="3"/>
        <v>0</v>
      </c>
      <c r="AF8" s="29">
        <f t="shared" si="3"/>
        <v>0</v>
      </c>
    </row>
    <row r="9" spans="1:32" ht="21" x14ac:dyDescent="0.35">
      <c r="A9" s="4" t="s">
        <v>56</v>
      </c>
      <c r="B9" s="1"/>
      <c r="C9" s="25">
        <f>C8</f>
        <v>0</v>
      </c>
      <c r="D9" s="25">
        <f>D8</f>
        <v>0</v>
      </c>
      <c r="E9" s="25">
        <f>IF(E8&gt;4,4,E8)</f>
        <v>0</v>
      </c>
      <c r="F9" s="25">
        <f t="shared" ref="F9:I9" si="4">IF(F8&gt;4,4,F8)</f>
        <v>0</v>
      </c>
      <c r="G9" s="25">
        <f t="shared" si="4"/>
        <v>0</v>
      </c>
      <c r="H9" s="25">
        <f t="shared" si="4"/>
        <v>0</v>
      </c>
      <c r="I9" s="25">
        <f t="shared" si="4"/>
        <v>0</v>
      </c>
      <c r="J9" s="26"/>
      <c r="K9" s="27">
        <f>K8</f>
        <v>0</v>
      </c>
      <c r="L9" s="27">
        <f t="shared" ref="L9:P9" si="5">L8</f>
        <v>0</v>
      </c>
      <c r="M9" s="27">
        <f t="shared" si="5"/>
        <v>0</v>
      </c>
      <c r="N9" s="27">
        <f t="shared" si="5"/>
        <v>0</v>
      </c>
      <c r="O9" s="27">
        <f t="shared" si="5"/>
        <v>0</v>
      </c>
      <c r="P9" s="27">
        <f t="shared" si="5"/>
        <v>0</v>
      </c>
      <c r="Q9" s="26"/>
      <c r="R9" s="28">
        <f>IF(R8&gt;20,20,R8)</f>
        <v>0</v>
      </c>
      <c r="S9" s="28">
        <f>IF(S8&gt;4,4,S8)</f>
        <v>0</v>
      </c>
      <c r="T9" s="28">
        <f>IF(T8&gt;4,4,T8)</f>
        <v>0</v>
      </c>
      <c r="U9" s="28">
        <f>U8</f>
        <v>0</v>
      </c>
      <c r="V9" s="28">
        <f>IF(V8&gt;4,4,V8)</f>
        <v>0</v>
      </c>
      <c r="W9" s="28">
        <f>IF(W8&gt;4,4,W8)</f>
        <v>0</v>
      </c>
      <c r="X9" s="26"/>
      <c r="Y9" s="29">
        <f>IF(Y8&gt;4,4,Y8)</f>
        <v>0</v>
      </c>
      <c r="Z9" s="29">
        <f t="shared" ref="Z9:AF9" si="6">IF(Z8&gt;4,4,Z8)</f>
        <v>0</v>
      </c>
      <c r="AA9" s="29">
        <f t="shared" si="6"/>
        <v>0</v>
      </c>
      <c r="AB9" s="29">
        <f t="shared" si="6"/>
        <v>0</v>
      </c>
      <c r="AC9" s="29">
        <f t="shared" si="6"/>
        <v>0</v>
      </c>
      <c r="AD9" s="29">
        <f t="shared" si="6"/>
        <v>0</v>
      </c>
      <c r="AE9" s="29">
        <f t="shared" si="6"/>
        <v>0</v>
      </c>
      <c r="AF9" s="29">
        <f t="shared" si="6"/>
        <v>0</v>
      </c>
    </row>
  </sheetData>
  <mergeCells count="4">
    <mergeCell ref="C2:I2"/>
    <mergeCell ref="K2:P2"/>
    <mergeCell ref="R2:W2"/>
    <mergeCell ref="Y2:AF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27</vt:i4>
      </vt:variant>
    </vt:vector>
  </HeadingPairs>
  <TitlesOfParts>
    <vt:vector size="29" baseType="lpstr">
      <vt:lpstr>IP</vt:lpstr>
      <vt:lpstr>Produção</vt:lpstr>
      <vt:lpstr>A_1</vt:lpstr>
      <vt:lpstr>A_2</vt:lpstr>
      <vt:lpstr>AEI</vt:lpstr>
      <vt:lpstr>AEN</vt:lpstr>
      <vt:lpstr>B_1</vt:lpstr>
      <vt:lpstr>B_2</vt:lpstr>
      <vt:lpstr>B_3</vt:lpstr>
      <vt:lpstr>B_4</vt:lpstr>
      <vt:lpstr>B_5</vt:lpstr>
      <vt:lpstr>C_LIV_INT</vt:lpstr>
      <vt:lpstr>C_LIV_NAC</vt:lpstr>
      <vt:lpstr>Co_Dr</vt:lpstr>
      <vt:lpstr>Co_Me</vt:lpstr>
      <vt:lpstr>Curso</vt:lpstr>
      <vt:lpstr>Dr</vt:lpstr>
      <vt:lpstr>Editor_Per</vt:lpstr>
      <vt:lpstr>IC</vt:lpstr>
      <vt:lpstr>LIV_INT</vt:lpstr>
      <vt:lpstr>LIV_NAC</vt:lpstr>
      <vt:lpstr>Mat_Did</vt:lpstr>
      <vt:lpstr>Me</vt:lpstr>
      <vt:lpstr>Org_Evento</vt:lpstr>
      <vt:lpstr>Pat_Conc</vt:lpstr>
      <vt:lpstr>Pat_Dep</vt:lpstr>
      <vt:lpstr>Pos_Doc</vt:lpstr>
      <vt:lpstr>Rev_Per</vt:lpstr>
      <vt:lpstr>Serv_Tecn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2014-05-21T01:29:08Z</dcterms:created>
  <dcterms:modified xsi:type="dcterms:W3CDTF">2015-12-09T19:16:46Z</dcterms:modified>
</cp:coreProperties>
</file>